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amore-chen\OneDrive - Arlington County Government\"/>
    </mc:Choice>
  </mc:AlternateContent>
  <xr:revisionPtr revIDLastSave="8" documentId="10_ncr:100000_{FC37F80E-D37A-4528-A5E8-3B3717041561}" xr6:coauthVersionLast="41" xr6:coauthVersionMax="41" xr10:uidLastSave="{87111092-CA2C-449E-90ED-B473BBD2B378}"/>
  <bookViews>
    <workbookView xWindow="-103" yWindow="-103" windowWidth="16663" windowHeight="8863" activeTab="1" xr2:uid="{1842CDAB-DEA8-41BF-97D1-74D2BE10CF2E}"/>
  </bookViews>
  <sheets>
    <sheet name="Directions" sheetId="2" r:id="rId1"/>
    <sheet name="Current Caseloa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6" i="1" l="1"/>
  <c r="G76" i="1"/>
  <c r="H76" i="1"/>
  <c r="I76" i="1"/>
  <c r="J76" i="1"/>
  <c r="E2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G2" i="1" l="1"/>
  <c r="H2" i="1" l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</calcChain>
</file>

<file path=xl/sharedStrings.xml><?xml version="1.0" encoding="utf-8"?>
<sst xmlns="http://schemas.openxmlformats.org/spreadsheetml/2006/main" count="21" uniqueCount="17">
  <si>
    <t>Notes</t>
  </si>
  <si>
    <t>This Month</t>
  </si>
  <si>
    <t>This Week</t>
  </si>
  <si>
    <t>Next Month</t>
  </si>
  <si>
    <t>Key</t>
  </si>
  <si>
    <t>Therapist</t>
  </si>
  <si>
    <t>Referral Date</t>
  </si>
  <si>
    <t>Date of Birth</t>
  </si>
  <si>
    <t>6 Month Review (Auto Filled)</t>
  </si>
  <si>
    <t>30 Day Timeline (Auto Filled)</t>
  </si>
  <si>
    <t>45 Day Timeline (Auto Filled)</t>
  </si>
  <si>
    <t>Date of Anticipated Transition</t>
  </si>
  <si>
    <t>Annual IFSP (Auto Filled)</t>
  </si>
  <si>
    <t>Date of 2nd Birthday                    (Auto Filled)</t>
  </si>
  <si>
    <t xml:space="preserve">Child's Name / ID # </t>
  </si>
  <si>
    <t>Initial/Annual</t>
  </si>
  <si>
    <t xml:space="preserve">Pcert Received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</si>
</sst>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 applyFont="0" applyBorder="0" applyAlignment="0" applyProtection="0">
      <alignment horizontal="center"/>
    </xf>
    <xf numFmtId="0" fontId="2" fillId="5" borderId="2" applyNumberFormat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 applyProtection="1">
      <alignment horizontal="left"/>
      <protection hidden="1"/>
    </xf>
    <xf numFmtId="0" fontId="3" fillId="0" borderId="0" xfId="0" applyFont="1"/>
    <xf numFmtId="0" fontId="5" fillId="0" borderId="1" xfId="0" applyFont="1" applyBorder="1"/>
    <xf numFmtId="0" fontId="4" fillId="6" borderId="2" xfId="2" applyFont="1" applyFill="1" applyAlignment="1">
      <alignment horizontal="center" vertical="top"/>
    </xf>
    <xf numFmtId="0" fontId="4" fillId="6" borderId="2" xfId="2" applyFont="1" applyFill="1" applyAlignment="1">
      <alignment horizontal="center" vertical="top" wrapText="1"/>
    </xf>
  </cellXfs>
  <cellStyles count="3">
    <cellStyle name="Normal" xfId="0" builtinId="0"/>
    <cellStyle name="Output" xfId="2" builtinId="21"/>
    <cellStyle name="Style 1" xfId="1" xr:uid="{405BADFC-FFB6-4CDC-9BA0-C44618248A01}"/>
  </cellStyles>
  <dxfs count="2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9" formatCode="m/d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9" formatCode="m/d/yyyy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9" formatCode="m/d/yyyy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9" formatCode="m/d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9" formatCode="m/d/yyyy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numFmt numFmtId="19" formatCode="m/d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top" textRotation="0" indent="0" justifyLastLine="0" shrinkToFit="0" readingOrder="0"/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57149</xdr:rowOff>
    </xdr:from>
    <xdr:to>
      <xdr:col>12</xdr:col>
      <xdr:colOff>571500</xdr:colOff>
      <xdr:row>51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23A4B0-4041-425D-9000-0BA9FFE5CDF0}"/>
            </a:ext>
          </a:extLst>
        </xdr:cNvPr>
        <xdr:cNvSpPr txBox="1"/>
      </xdr:nvSpPr>
      <xdr:spPr>
        <a:xfrm>
          <a:off x="352425" y="466724"/>
          <a:ext cx="7429500" cy="9448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Directions: </a:t>
          </a:r>
        </a:p>
        <a:p>
          <a:endParaRPr lang="en-US" sz="1100"/>
        </a:p>
        <a:p>
          <a:r>
            <a:rPr lang="en-US" sz="1100"/>
            <a:t>This document</a:t>
          </a:r>
          <a:r>
            <a:rPr lang="en-US" sz="1100" baseline="0"/>
            <a:t> will automatically populate many of the dates you need to keep track of for Service Coordination:</a:t>
          </a:r>
        </a:p>
        <a:p>
          <a:r>
            <a:rPr lang="en-US" sz="1100" baseline="0"/>
            <a:t>Date Pcert Due</a:t>
          </a:r>
        </a:p>
        <a:p>
          <a:r>
            <a:rPr lang="en-US" sz="1100" baseline="0"/>
            <a:t>45 Day Timeline</a:t>
          </a:r>
        </a:p>
        <a:p>
          <a:r>
            <a:rPr lang="en-US" sz="1100" baseline="0"/>
            <a:t>30 Day Timeline</a:t>
          </a:r>
        </a:p>
        <a:p>
          <a:r>
            <a:rPr lang="en-US" sz="1100" baseline="0"/>
            <a:t>6 Month Review</a:t>
          </a:r>
        </a:p>
        <a:p>
          <a:r>
            <a:rPr lang="en-US" sz="1100" baseline="0"/>
            <a:t>Annual</a:t>
          </a:r>
        </a:p>
        <a:p>
          <a:endParaRPr lang="en-US" sz="1100" baseline="0"/>
        </a:p>
        <a:p>
          <a:r>
            <a:rPr lang="en-US" sz="1100" baseline="0"/>
            <a:t>As the dates come up, the cells will highlight in a specific color to alert you. The Key can be found to the right of the Current Caseload Worksheet as well as on this page .</a:t>
          </a:r>
        </a:p>
        <a:p>
          <a:endParaRPr lang="en-US" sz="1100" baseline="0"/>
        </a:p>
        <a:p>
          <a:r>
            <a:rPr lang="en-US" sz="1100" baseline="0"/>
            <a:t>When completing the Current Caseload Worksheet, you only need to fill the cells for the collumns labeled with  this symbol          </a:t>
          </a:r>
        </a:p>
        <a:p>
          <a:endParaRPr lang="en-US" sz="1100" baseline="0"/>
        </a:p>
        <a:p>
          <a:endParaRPr lang="en-US" sz="1100"/>
        </a:p>
        <a:p>
          <a:r>
            <a:rPr lang="en-US" sz="1100"/>
            <a:t>Once you complete</a:t>
          </a:r>
          <a:r>
            <a:rPr lang="en-US" sz="1100" baseline="0"/>
            <a:t> the Anuual IFSP, update the collumn labeled  "Initial/Annual" and it will populate new deadlines. </a:t>
          </a:r>
        </a:p>
        <a:p>
          <a:endParaRPr lang="en-US" sz="1100" baseline="0"/>
        </a:p>
        <a:p>
          <a:r>
            <a:rPr lang="en-US" sz="1100" baseline="0"/>
            <a:t>Helpful Filters: 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/>
            <a:t>			Selecting the drop down menu next</a:t>
          </a:r>
          <a:r>
            <a:rPr lang="en-US" sz="1100" baseline="0"/>
            <a:t> to the Date of 2nd birthday will help you                 			filter out the children that will be age elligible for Part B services.</a:t>
          </a:r>
        </a:p>
        <a:p>
          <a:endParaRPr lang="en-US" sz="1100" baseline="0"/>
        </a:p>
        <a:p>
          <a:r>
            <a:rPr lang="en-US" sz="1100" baseline="0"/>
            <a:t>			 Select "Date Filters" and "Before"</a:t>
          </a:r>
        </a:p>
        <a:p>
          <a:endParaRPr lang="en-US" sz="1100" baseline="0"/>
        </a:p>
        <a:p>
          <a:r>
            <a:rPr lang="en-US" sz="1100" baseline="0"/>
            <a:t>			In the first blank cell, type in 9/30/ (upcoming school start year) and select OK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The list of children that remain are children that will be age elligible for Part B services come the next school year. 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To clear filters and select the drop down next to "Date of 2nd Birthday" and select "Clear Filters..."</a:t>
          </a:r>
        </a:p>
        <a:p>
          <a:endParaRPr lang="en-US" sz="1100" baseline="0"/>
        </a:p>
      </xdr:txBody>
    </xdr:sp>
    <xdr:clientData/>
  </xdr:twoCellAnchor>
  <xdr:twoCellAnchor>
    <xdr:from>
      <xdr:col>6</xdr:col>
      <xdr:colOff>57149</xdr:colOff>
      <xdr:row>12</xdr:row>
      <xdr:rowOff>0</xdr:rowOff>
    </xdr:from>
    <xdr:to>
      <xdr:col>11</xdr:col>
      <xdr:colOff>447675</xdr:colOff>
      <xdr:row>12</xdr:row>
      <xdr:rowOff>19051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16C7617-78D1-4851-A9E9-0B4549578AD2}"/>
            </a:ext>
          </a:extLst>
        </xdr:cNvPr>
        <xdr:cNvCxnSpPr/>
      </xdr:nvCxnSpPr>
      <xdr:spPr>
        <a:xfrm flipV="1">
          <a:off x="3609974" y="2324100"/>
          <a:ext cx="3438526" cy="1905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361950</xdr:colOff>
      <xdr:row>14</xdr:row>
      <xdr:rowOff>9525</xdr:rowOff>
    </xdr:from>
    <xdr:to>
      <xdr:col>2</xdr:col>
      <xdr:colOff>57150</xdr:colOff>
      <xdr:row>15</xdr:row>
      <xdr:rowOff>123825</xdr:rowOff>
    </xdr:to>
    <xdr:pic>
      <xdr:nvPicPr>
        <xdr:cNvPr id="6" name="Graphic 5" descr="Typewriter">
          <a:extLst>
            <a:ext uri="{FF2B5EF4-FFF2-40B4-BE49-F238E27FC236}">
              <a16:creationId xmlns:a16="http://schemas.microsoft.com/office/drawing/2014/main" id="{ED4BC01B-44BE-4544-AA97-52E2A2450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66775" y="2714625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19</xdr:row>
      <xdr:rowOff>38099</xdr:rowOff>
    </xdr:from>
    <xdr:to>
      <xdr:col>3</xdr:col>
      <xdr:colOff>428423</xdr:colOff>
      <xdr:row>31</xdr:row>
      <xdr:rowOff>114004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736908-4377-43ED-A6C9-A415D6EFF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" y="3695699"/>
          <a:ext cx="1619048" cy="2361905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25</xdr:row>
      <xdr:rowOff>152400</xdr:rowOff>
    </xdr:from>
    <xdr:to>
      <xdr:col>5</xdr:col>
      <xdr:colOff>85725</xdr:colOff>
      <xdr:row>26</xdr:row>
      <xdr:rowOff>95251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FB41E649-3EC6-456C-BF8C-4BA6CC472AAA}"/>
            </a:ext>
          </a:extLst>
        </xdr:cNvPr>
        <xdr:cNvCxnSpPr/>
      </xdr:nvCxnSpPr>
      <xdr:spPr>
        <a:xfrm flipH="1" flipV="1">
          <a:off x="1924050" y="4953000"/>
          <a:ext cx="1104900" cy="13335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152401</xdr:colOff>
      <xdr:row>32</xdr:row>
      <xdr:rowOff>123824</xdr:rowOff>
    </xdr:from>
    <xdr:to>
      <xdr:col>9</xdr:col>
      <xdr:colOff>361951</xdr:colOff>
      <xdr:row>41</xdr:row>
      <xdr:rowOff>134559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C31B082-F4E7-4F48-915B-5ACDCBEC1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7226" y="6257924"/>
          <a:ext cx="5086350" cy="1725235"/>
        </a:xfrm>
        <a:prstGeom prst="rect">
          <a:avLst/>
        </a:prstGeom>
      </xdr:spPr>
    </xdr:pic>
    <xdr:clientData/>
  </xdr:twoCellAnchor>
  <xdr:twoCellAnchor>
    <xdr:from>
      <xdr:col>4</xdr:col>
      <xdr:colOff>114301</xdr:colOff>
      <xdr:row>31</xdr:row>
      <xdr:rowOff>57150</xdr:rowOff>
    </xdr:from>
    <xdr:to>
      <xdr:col>5</xdr:col>
      <xdr:colOff>66675</xdr:colOff>
      <xdr:row>36</xdr:row>
      <xdr:rowOff>57150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B43361A3-51B4-4FE0-9EFB-74151042A902}"/>
            </a:ext>
          </a:extLst>
        </xdr:cNvPr>
        <xdr:cNvCxnSpPr/>
      </xdr:nvCxnSpPr>
      <xdr:spPr>
        <a:xfrm flipH="1">
          <a:off x="2447926" y="6000750"/>
          <a:ext cx="561974" cy="9525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704850</xdr:rowOff>
    </xdr:from>
    <xdr:to>
      <xdr:col>0</xdr:col>
      <xdr:colOff>862692</xdr:colOff>
      <xdr:row>0</xdr:row>
      <xdr:rowOff>1015092</xdr:rowOff>
    </xdr:to>
    <xdr:pic>
      <xdr:nvPicPr>
        <xdr:cNvPr id="3" name="Graphic 2" descr="Typewriter">
          <a:extLst>
            <a:ext uri="{FF2B5EF4-FFF2-40B4-BE49-F238E27FC236}">
              <a16:creationId xmlns:a16="http://schemas.microsoft.com/office/drawing/2014/main" id="{296EC7E8-2220-48C3-AB6C-2D349FB88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52450" y="704850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0</xdr:row>
      <xdr:rowOff>714375</xdr:rowOff>
    </xdr:from>
    <xdr:to>
      <xdr:col>1</xdr:col>
      <xdr:colOff>597353</xdr:colOff>
      <xdr:row>0</xdr:row>
      <xdr:rowOff>1016453</xdr:rowOff>
    </xdr:to>
    <xdr:pic>
      <xdr:nvPicPr>
        <xdr:cNvPr id="6" name="Graphic 5" descr="Typewriter">
          <a:extLst>
            <a:ext uri="{FF2B5EF4-FFF2-40B4-BE49-F238E27FC236}">
              <a16:creationId xmlns:a16="http://schemas.microsoft.com/office/drawing/2014/main" id="{E05B9200-705F-4E35-A050-B3D109A2F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76425" y="714375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371475</xdr:colOff>
      <xdr:row>0</xdr:row>
      <xdr:rowOff>714375</xdr:rowOff>
    </xdr:from>
    <xdr:to>
      <xdr:col>2</xdr:col>
      <xdr:colOff>673553</xdr:colOff>
      <xdr:row>0</xdr:row>
      <xdr:rowOff>1016453</xdr:rowOff>
    </xdr:to>
    <xdr:pic>
      <xdr:nvPicPr>
        <xdr:cNvPr id="7" name="Graphic 6" descr="Typewriter">
          <a:extLst>
            <a:ext uri="{FF2B5EF4-FFF2-40B4-BE49-F238E27FC236}">
              <a16:creationId xmlns:a16="http://schemas.microsoft.com/office/drawing/2014/main" id="{62BF39E1-BE8E-43F0-A46B-3D4381AB7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933700" y="714375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11</xdr:col>
      <xdr:colOff>676275</xdr:colOff>
      <xdr:row>0</xdr:row>
      <xdr:rowOff>704850</xdr:rowOff>
    </xdr:from>
    <xdr:to>
      <xdr:col>11</xdr:col>
      <xdr:colOff>978353</xdr:colOff>
      <xdr:row>0</xdr:row>
      <xdr:rowOff>1015092</xdr:rowOff>
    </xdr:to>
    <xdr:pic>
      <xdr:nvPicPr>
        <xdr:cNvPr id="9" name="Graphic 8" descr="Typewriter">
          <a:extLst>
            <a:ext uri="{FF2B5EF4-FFF2-40B4-BE49-F238E27FC236}">
              <a16:creationId xmlns:a16="http://schemas.microsoft.com/office/drawing/2014/main" id="{8DA4FE7C-AB5F-4EE9-AF83-2796B8BA8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73100" y="704850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12</xdr:col>
      <xdr:colOff>619125</xdr:colOff>
      <xdr:row>0</xdr:row>
      <xdr:rowOff>714375</xdr:rowOff>
    </xdr:from>
    <xdr:to>
      <xdr:col>12</xdr:col>
      <xdr:colOff>926647</xdr:colOff>
      <xdr:row>0</xdr:row>
      <xdr:rowOff>1016453</xdr:rowOff>
    </xdr:to>
    <xdr:pic>
      <xdr:nvPicPr>
        <xdr:cNvPr id="10" name="Graphic 9" descr="Typewriter">
          <a:extLst>
            <a:ext uri="{FF2B5EF4-FFF2-40B4-BE49-F238E27FC236}">
              <a16:creationId xmlns:a16="http://schemas.microsoft.com/office/drawing/2014/main" id="{D7BB98B7-387C-4D5A-8196-1DE394895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868650" y="714375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0</xdr:row>
      <xdr:rowOff>714375</xdr:rowOff>
    </xdr:from>
    <xdr:to>
      <xdr:col>5</xdr:col>
      <xdr:colOff>774247</xdr:colOff>
      <xdr:row>0</xdr:row>
      <xdr:rowOff>1016453</xdr:rowOff>
    </xdr:to>
    <xdr:pic>
      <xdr:nvPicPr>
        <xdr:cNvPr id="11" name="Graphic 10" descr="Typewriter">
          <a:extLst>
            <a:ext uri="{FF2B5EF4-FFF2-40B4-BE49-F238E27FC236}">
              <a16:creationId xmlns:a16="http://schemas.microsoft.com/office/drawing/2014/main" id="{CA39504A-0AB3-4BE0-9AB5-459310065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34000" y="714375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0</xdr:row>
      <xdr:rowOff>685800</xdr:rowOff>
    </xdr:from>
    <xdr:to>
      <xdr:col>10</xdr:col>
      <xdr:colOff>685800</xdr:colOff>
      <xdr:row>0</xdr:row>
      <xdr:rowOff>990600</xdr:rowOff>
    </xdr:to>
    <xdr:pic>
      <xdr:nvPicPr>
        <xdr:cNvPr id="12" name="Graphic 11" descr="Typewriter">
          <a:extLst>
            <a:ext uri="{FF2B5EF4-FFF2-40B4-BE49-F238E27FC236}">
              <a16:creationId xmlns:a16="http://schemas.microsoft.com/office/drawing/2014/main" id="{E6730AAF-6C0A-422A-B6F3-E50082FA0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906125" y="685800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3</xdr:col>
      <xdr:colOff>348343</xdr:colOff>
      <xdr:row>0</xdr:row>
      <xdr:rowOff>718457</xdr:rowOff>
    </xdr:from>
    <xdr:to>
      <xdr:col>3</xdr:col>
      <xdr:colOff>655865</xdr:colOff>
      <xdr:row>0</xdr:row>
      <xdr:rowOff>1020535</xdr:rowOff>
    </xdr:to>
    <xdr:pic>
      <xdr:nvPicPr>
        <xdr:cNvPr id="13" name="Graphic 12" descr="Typewriter">
          <a:extLst>
            <a:ext uri="{FF2B5EF4-FFF2-40B4-BE49-F238E27FC236}">
              <a16:creationId xmlns:a16="http://schemas.microsoft.com/office/drawing/2014/main" id="{A8B27C3D-D3C5-4929-8E82-4ACF9A475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142014" y="718457"/>
          <a:ext cx="306161" cy="3034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2E79DF-F3EB-40CC-85E3-9B4125111685}" name="Table1" displayName="Table1" ref="A1:M76" totalsRowShown="0" headerRowDxfId="19" dataDxfId="18" headerRowCellStyle="Output">
  <autoFilter ref="A1:M76" xr:uid="{AC8CFF7E-0CEA-466B-B71E-DE441FCACAFD}"/>
  <tableColumns count="13">
    <tableColumn id="1" xr3:uid="{C8311374-2FAE-4089-B8DD-FC5B7A6BEBBF}" name="Child's Name / ID # " dataDxfId="17"/>
    <tableColumn id="2" xr3:uid="{EC401F61-E68B-4B68-9B30-8A011BCB457D}" name="Date of Birth" dataDxfId="16"/>
    <tableColumn id="12" xr3:uid="{0B3993A9-847B-4CD0-92D2-130F762A3636}" name="Referral Date" dataDxfId="15"/>
    <tableColumn id="14" xr3:uid="{F693A3A6-A555-4FAB-80B3-78B3BA3E3813}" name="Pcert Received " dataDxfId="14">
      <calculatedColumnFormula>Table1[[#This Row],[Referral Date]]+29</calculatedColumnFormula>
    </tableColumn>
    <tableColumn id="13" xr3:uid="{C3521A24-7378-495D-84A3-B90D7CC18E54}" name="45 Day Timeline (Auto Filled)" dataDxfId="13">
      <calculatedColumnFormula>Table1[[#This Row],[Referral Date]]+44</calculatedColumnFormula>
    </tableColumn>
    <tableColumn id="3" xr3:uid="{3D4E513B-435C-4670-AC7D-280A5FD206B9}" name="Initial/Annual" dataDxfId="12"/>
    <tableColumn id="15" xr3:uid="{CF579D9B-475C-4D04-A26B-54F53FE9A487}" name="30 Day Timeline (Auto Filled)" dataDxfId="11">
      <calculatedColumnFormula>F2+29</calculatedColumnFormula>
    </tableColumn>
    <tableColumn id="8" xr3:uid="{CEC3DC1E-9D52-4BC5-BFF1-7AE5C2F3CF5F}" name="6 Month Review (Auto Filled)" dataDxfId="10">
      <calculatedColumnFormula>EDATE(F2,A108)</calculatedColumnFormula>
    </tableColumn>
    <tableColumn id="4" xr3:uid="{21EDCDA5-0B35-4A43-B613-0625273646B6}" name="Annual IFSP (Auto Filled)" dataDxfId="9">
      <calculatedColumnFormula>F2+364</calculatedColumnFormula>
    </tableColumn>
    <tableColumn id="6" xr3:uid="{42C09151-5D7D-4640-A6A8-9F85DD6EF9F1}" name="Date of 2nd Birthday                    (Auto Filled)" dataDxfId="8">
      <calculatedColumnFormula>DATE(YEAR(B2)+2,MONTH(B2),DAY(B2))</calculatedColumnFormula>
    </tableColumn>
    <tableColumn id="10" xr3:uid="{4C5A7E6D-19C3-4F86-A5F8-D074DFDB863D}" name="Date of Anticipated Transition" dataDxfId="7"/>
    <tableColumn id="5" xr3:uid="{D99D7A38-D717-44AA-A189-711EFB509DD5}" name="Therapist" dataDxfId="6"/>
    <tableColumn id="7" xr3:uid="{1ACDAF1C-E5C3-4A4C-BD33-C097C65F0FE5}" name="Notes" dataDxfId="5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42E6-752C-40EA-AA74-F775CA8B0B0E}">
  <dimension ref="N1:N15"/>
  <sheetViews>
    <sheetView workbookViewId="0">
      <selection activeCell="N12" sqref="N12"/>
    </sheetView>
  </sheetViews>
  <sheetFormatPr defaultRowHeight="15" x14ac:dyDescent="0.25"/>
  <cols>
    <col min="1" max="1" width="7.5703125" customWidth="1"/>
    <col min="14" max="14" width="13.5703125" customWidth="1"/>
  </cols>
  <sheetData>
    <row r="1" spans="14:14" ht="17.25" customHeight="1" x14ac:dyDescent="0.25"/>
    <row r="12" spans="14:14" ht="15.75" x14ac:dyDescent="0.25">
      <c r="N12" s="9" t="s">
        <v>4</v>
      </c>
    </row>
    <row r="13" spans="14:14" x14ac:dyDescent="0.25">
      <c r="N13" s="1" t="s">
        <v>3</v>
      </c>
    </row>
    <row r="14" spans="14:14" x14ac:dyDescent="0.25">
      <c r="N14" s="2" t="s">
        <v>1</v>
      </c>
    </row>
    <row r="15" spans="14:14" x14ac:dyDescent="0.25">
      <c r="N15" s="3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249E-A028-4A53-B1F6-BA6003E88485}">
  <sheetPr codeName="Sheet1"/>
  <dimension ref="A1:N201"/>
  <sheetViews>
    <sheetView tabSelected="1" zoomScaleNormal="100" workbookViewId="0">
      <pane xSplit="1" topLeftCell="B1" activePane="topRight" state="frozen"/>
      <selection pane="topRight" activeCell="D2" sqref="D2"/>
    </sheetView>
  </sheetViews>
  <sheetFormatPr defaultRowHeight="15" x14ac:dyDescent="0.25"/>
  <cols>
    <col min="1" max="1" width="25.85546875" customWidth="1"/>
    <col min="2" max="2" width="14.7109375" customWidth="1"/>
    <col min="3" max="4" width="16.28515625" customWidth="1"/>
    <col min="5" max="5" width="16.140625" customWidth="1"/>
    <col min="6" max="6" width="19.28515625" customWidth="1"/>
    <col min="7" max="7" width="16.42578125" customWidth="1"/>
    <col min="8" max="8" width="17.28515625" customWidth="1"/>
    <col min="9" max="9" width="15.140625" customWidth="1"/>
    <col min="10" max="10" width="16.7109375" customWidth="1"/>
    <col min="11" max="11" width="16.28515625" customWidth="1"/>
    <col min="12" max="12" width="24.140625" customWidth="1"/>
    <col min="13" max="13" width="25.5703125" customWidth="1"/>
    <col min="14" max="14" width="22.7109375" customWidth="1"/>
  </cols>
  <sheetData>
    <row r="1" spans="1:14" ht="81.75" customHeight="1" x14ac:dyDescent="0.25">
      <c r="A1" s="10" t="s">
        <v>14</v>
      </c>
      <c r="B1" s="10" t="s">
        <v>7</v>
      </c>
      <c r="C1" s="10" t="s">
        <v>6</v>
      </c>
      <c r="D1" s="11" t="s">
        <v>16</v>
      </c>
      <c r="E1" s="11" t="s">
        <v>10</v>
      </c>
      <c r="F1" s="11" t="s">
        <v>15</v>
      </c>
      <c r="G1" s="11" t="s">
        <v>9</v>
      </c>
      <c r="H1" s="11" t="s">
        <v>8</v>
      </c>
      <c r="I1" s="11" t="s">
        <v>12</v>
      </c>
      <c r="J1" s="11" t="s">
        <v>13</v>
      </c>
      <c r="K1" s="11" t="s">
        <v>11</v>
      </c>
      <c r="L1" s="10" t="s">
        <v>5</v>
      </c>
      <c r="M1" s="10" t="s">
        <v>0</v>
      </c>
      <c r="N1" s="9" t="s">
        <v>4</v>
      </c>
    </row>
    <row r="2" spans="1:14" ht="15.75" customHeight="1" x14ac:dyDescent="0.25">
      <c r="A2" s="5"/>
      <c r="B2" s="6"/>
      <c r="C2" s="6"/>
      <c r="D2" s="6"/>
      <c r="E2" s="7">
        <f>Table1[[#This Row],[Referral Date]]+44</f>
        <v>44</v>
      </c>
      <c r="F2" s="6"/>
      <c r="G2" s="6">
        <f t="shared" ref="G2:G33" si="0">F2+29</f>
        <v>29</v>
      </c>
      <c r="H2" s="6">
        <f t="shared" ref="H2:H33" si="1">EDATE(F2,A108)</f>
        <v>182</v>
      </c>
      <c r="I2" s="6">
        <f t="shared" ref="I2:I33" si="2">F2+364</f>
        <v>364</v>
      </c>
      <c r="J2" s="6">
        <f t="shared" ref="J2:J33" si="3">DATE(YEAR(B2)+2,MONTH(B2),DAY(B2))</f>
        <v>731</v>
      </c>
      <c r="K2" s="6"/>
      <c r="L2" s="5"/>
      <c r="M2" s="5"/>
      <c r="N2" s="1" t="s">
        <v>3</v>
      </c>
    </row>
    <row r="3" spans="1:14" x14ac:dyDescent="0.25">
      <c r="A3" s="5"/>
      <c r="B3" s="6"/>
      <c r="C3" s="5"/>
      <c r="D3" s="6"/>
      <c r="E3" s="7">
        <f>Table1[[#This Row],[Referral Date]]+44</f>
        <v>44</v>
      </c>
      <c r="F3" s="6"/>
      <c r="G3" s="6">
        <f t="shared" si="0"/>
        <v>29</v>
      </c>
      <c r="H3" s="6">
        <f t="shared" si="1"/>
        <v>182</v>
      </c>
      <c r="I3" s="6">
        <f t="shared" si="2"/>
        <v>364</v>
      </c>
      <c r="J3" s="6">
        <f t="shared" si="3"/>
        <v>731</v>
      </c>
      <c r="K3" s="6"/>
      <c r="L3" s="5"/>
      <c r="M3" s="5"/>
      <c r="N3" s="2" t="s">
        <v>1</v>
      </c>
    </row>
    <row r="4" spans="1:14" x14ac:dyDescent="0.25">
      <c r="A4" s="5"/>
      <c r="B4" s="6"/>
      <c r="C4" s="5"/>
      <c r="D4" s="6"/>
      <c r="E4" s="7">
        <f>Table1[[#This Row],[Referral Date]]+44</f>
        <v>44</v>
      </c>
      <c r="F4" s="5"/>
      <c r="G4" s="6">
        <f t="shared" si="0"/>
        <v>29</v>
      </c>
      <c r="H4" s="6">
        <f t="shared" si="1"/>
        <v>182</v>
      </c>
      <c r="I4" s="6">
        <f t="shared" si="2"/>
        <v>364</v>
      </c>
      <c r="J4" s="6">
        <f t="shared" si="3"/>
        <v>731</v>
      </c>
      <c r="K4" s="6"/>
      <c r="L4" s="5"/>
      <c r="M4" s="5"/>
      <c r="N4" s="3" t="s">
        <v>2</v>
      </c>
    </row>
    <row r="5" spans="1:14" x14ac:dyDescent="0.25">
      <c r="A5" s="5"/>
      <c r="B5" s="6"/>
      <c r="C5" s="5"/>
      <c r="D5" s="6"/>
      <c r="E5" s="7">
        <f>Table1[[#This Row],[Referral Date]]+44</f>
        <v>44</v>
      </c>
      <c r="F5" s="5"/>
      <c r="G5" s="6">
        <f t="shared" si="0"/>
        <v>29</v>
      </c>
      <c r="H5" s="6">
        <f t="shared" si="1"/>
        <v>182</v>
      </c>
      <c r="I5" s="6">
        <f t="shared" si="2"/>
        <v>364</v>
      </c>
      <c r="J5" s="6">
        <f t="shared" si="3"/>
        <v>731</v>
      </c>
      <c r="K5" s="6"/>
      <c r="L5" s="5"/>
      <c r="M5" s="5"/>
    </row>
    <row r="6" spans="1:14" x14ac:dyDescent="0.25">
      <c r="A6" s="5"/>
      <c r="B6" s="6"/>
      <c r="C6" s="6"/>
      <c r="D6" s="6"/>
      <c r="E6" s="7">
        <f>Table1[[#This Row],[Referral Date]]+44</f>
        <v>44</v>
      </c>
      <c r="F6" s="5"/>
      <c r="G6" s="6">
        <f t="shared" si="0"/>
        <v>29</v>
      </c>
      <c r="H6" s="6">
        <f t="shared" si="1"/>
        <v>182</v>
      </c>
      <c r="I6" s="6">
        <f t="shared" si="2"/>
        <v>364</v>
      </c>
      <c r="J6" s="6">
        <f t="shared" si="3"/>
        <v>731</v>
      </c>
      <c r="K6" s="6"/>
      <c r="L6" s="5"/>
      <c r="M6" s="5"/>
    </row>
    <row r="7" spans="1:14" x14ac:dyDescent="0.25">
      <c r="A7" s="5"/>
      <c r="B7" s="5"/>
      <c r="C7" s="5"/>
      <c r="D7" s="6"/>
      <c r="E7" s="7">
        <f>Table1[[#This Row],[Referral Date]]+44</f>
        <v>44</v>
      </c>
      <c r="F7" s="5"/>
      <c r="G7" s="6">
        <f t="shared" si="0"/>
        <v>29</v>
      </c>
      <c r="H7" s="6">
        <f t="shared" si="1"/>
        <v>182</v>
      </c>
      <c r="I7" s="6">
        <f t="shared" si="2"/>
        <v>364</v>
      </c>
      <c r="J7" s="6">
        <f t="shared" si="3"/>
        <v>731</v>
      </c>
      <c r="K7" s="6"/>
      <c r="L7" s="5"/>
      <c r="M7" s="5"/>
    </row>
    <row r="8" spans="1:14" x14ac:dyDescent="0.25">
      <c r="A8" s="5"/>
      <c r="B8" s="5"/>
      <c r="C8" s="5"/>
      <c r="D8" s="6"/>
      <c r="E8" s="7">
        <f>Table1[[#This Row],[Referral Date]]+44</f>
        <v>44</v>
      </c>
      <c r="F8" s="5"/>
      <c r="G8" s="6">
        <f t="shared" si="0"/>
        <v>29</v>
      </c>
      <c r="H8" s="6">
        <f t="shared" si="1"/>
        <v>182</v>
      </c>
      <c r="I8" s="6">
        <f t="shared" si="2"/>
        <v>364</v>
      </c>
      <c r="J8" s="6">
        <f t="shared" si="3"/>
        <v>731</v>
      </c>
      <c r="K8" s="6"/>
      <c r="L8" s="5"/>
      <c r="M8" s="5"/>
    </row>
    <row r="9" spans="1:14" x14ac:dyDescent="0.25">
      <c r="A9" s="5"/>
      <c r="B9" s="5"/>
      <c r="C9" s="5"/>
      <c r="D9" s="6"/>
      <c r="E9" s="7">
        <f>Table1[[#This Row],[Referral Date]]+44</f>
        <v>44</v>
      </c>
      <c r="F9" s="5"/>
      <c r="G9" s="6">
        <f t="shared" si="0"/>
        <v>29</v>
      </c>
      <c r="H9" s="6">
        <f t="shared" si="1"/>
        <v>182</v>
      </c>
      <c r="I9" s="6">
        <f t="shared" si="2"/>
        <v>364</v>
      </c>
      <c r="J9" s="6">
        <f t="shared" si="3"/>
        <v>731</v>
      </c>
      <c r="K9" s="6"/>
      <c r="L9" s="5"/>
      <c r="M9" s="5"/>
    </row>
    <row r="10" spans="1:14" x14ac:dyDescent="0.25">
      <c r="A10" s="5"/>
      <c r="B10" s="5"/>
      <c r="C10" s="6"/>
      <c r="D10" s="6"/>
      <c r="E10" s="7">
        <f>Table1[[#This Row],[Referral Date]]+44</f>
        <v>44</v>
      </c>
      <c r="F10" s="5"/>
      <c r="G10" s="6">
        <f t="shared" si="0"/>
        <v>29</v>
      </c>
      <c r="H10" s="6">
        <f t="shared" si="1"/>
        <v>182</v>
      </c>
      <c r="I10" s="6">
        <f t="shared" si="2"/>
        <v>364</v>
      </c>
      <c r="J10" s="6">
        <f t="shared" si="3"/>
        <v>731</v>
      </c>
      <c r="K10" s="6"/>
      <c r="L10" s="5"/>
      <c r="M10" s="5"/>
    </row>
    <row r="11" spans="1:14" x14ac:dyDescent="0.25">
      <c r="A11" s="5"/>
      <c r="B11" s="5"/>
      <c r="C11" s="5"/>
      <c r="D11" s="6"/>
      <c r="E11" s="7">
        <f>Table1[[#This Row],[Referral Date]]+44</f>
        <v>44</v>
      </c>
      <c r="F11" s="5"/>
      <c r="G11" s="6">
        <f t="shared" si="0"/>
        <v>29</v>
      </c>
      <c r="H11" s="6">
        <f t="shared" si="1"/>
        <v>182</v>
      </c>
      <c r="I11" s="6">
        <f t="shared" si="2"/>
        <v>364</v>
      </c>
      <c r="J11" s="6">
        <f t="shared" si="3"/>
        <v>731</v>
      </c>
      <c r="K11" s="6"/>
      <c r="L11" s="5"/>
      <c r="M11" s="5"/>
    </row>
    <row r="12" spans="1:14" x14ac:dyDescent="0.25">
      <c r="A12" s="5"/>
      <c r="B12" s="5"/>
      <c r="C12" s="5"/>
      <c r="D12" s="6"/>
      <c r="E12" s="7">
        <f>Table1[[#This Row],[Referral Date]]+44</f>
        <v>44</v>
      </c>
      <c r="F12" s="5"/>
      <c r="G12" s="6">
        <f t="shared" si="0"/>
        <v>29</v>
      </c>
      <c r="H12" s="6">
        <f t="shared" si="1"/>
        <v>182</v>
      </c>
      <c r="I12" s="6">
        <f t="shared" si="2"/>
        <v>364</v>
      </c>
      <c r="J12" s="6">
        <f t="shared" si="3"/>
        <v>731</v>
      </c>
      <c r="K12" s="6"/>
      <c r="L12" s="5"/>
      <c r="M12" s="5"/>
    </row>
    <row r="13" spans="1:14" x14ac:dyDescent="0.25">
      <c r="A13" s="5"/>
      <c r="B13" s="5"/>
      <c r="C13" s="5"/>
      <c r="D13" s="6"/>
      <c r="E13" s="7">
        <f>Table1[[#This Row],[Referral Date]]+44</f>
        <v>44</v>
      </c>
      <c r="F13" s="5"/>
      <c r="G13" s="6">
        <f t="shared" si="0"/>
        <v>29</v>
      </c>
      <c r="H13" s="6">
        <f t="shared" si="1"/>
        <v>182</v>
      </c>
      <c r="I13" s="6">
        <f t="shared" si="2"/>
        <v>364</v>
      </c>
      <c r="J13" s="6">
        <f t="shared" si="3"/>
        <v>731</v>
      </c>
      <c r="K13" s="6"/>
      <c r="L13" s="5"/>
      <c r="M13" s="5"/>
    </row>
    <row r="14" spans="1:14" x14ac:dyDescent="0.25">
      <c r="A14" s="5"/>
      <c r="B14" s="5"/>
      <c r="C14" s="5"/>
      <c r="D14" s="6"/>
      <c r="E14" s="7">
        <f>Table1[[#This Row],[Referral Date]]+44</f>
        <v>44</v>
      </c>
      <c r="F14" s="5"/>
      <c r="G14" s="6">
        <f t="shared" si="0"/>
        <v>29</v>
      </c>
      <c r="H14" s="6">
        <f t="shared" si="1"/>
        <v>182</v>
      </c>
      <c r="I14" s="6">
        <f t="shared" si="2"/>
        <v>364</v>
      </c>
      <c r="J14" s="6">
        <f t="shared" si="3"/>
        <v>731</v>
      </c>
      <c r="K14" s="6"/>
      <c r="L14" s="5"/>
      <c r="M14" s="5"/>
    </row>
    <row r="15" spans="1:14" x14ac:dyDescent="0.25">
      <c r="A15" s="5"/>
      <c r="B15" s="5"/>
      <c r="C15" s="5"/>
      <c r="D15" s="6"/>
      <c r="E15" s="7">
        <f>Table1[[#This Row],[Referral Date]]+44</f>
        <v>44</v>
      </c>
      <c r="F15" s="5"/>
      <c r="G15" s="6">
        <f t="shared" si="0"/>
        <v>29</v>
      </c>
      <c r="H15" s="6">
        <f t="shared" si="1"/>
        <v>182</v>
      </c>
      <c r="I15" s="6">
        <f t="shared" si="2"/>
        <v>364</v>
      </c>
      <c r="J15" s="6">
        <f t="shared" si="3"/>
        <v>731</v>
      </c>
      <c r="K15" s="6"/>
      <c r="L15" s="5"/>
      <c r="M15" s="5"/>
    </row>
    <row r="16" spans="1:14" x14ac:dyDescent="0.25">
      <c r="A16" s="5"/>
      <c r="B16" s="5"/>
      <c r="C16" s="5"/>
      <c r="D16" s="6"/>
      <c r="E16" s="7">
        <f>Table1[[#This Row],[Referral Date]]+44</f>
        <v>44</v>
      </c>
      <c r="F16" s="5"/>
      <c r="G16" s="6">
        <f t="shared" si="0"/>
        <v>29</v>
      </c>
      <c r="H16" s="6">
        <f t="shared" si="1"/>
        <v>182</v>
      </c>
      <c r="I16" s="6">
        <f t="shared" si="2"/>
        <v>364</v>
      </c>
      <c r="J16" s="6">
        <f t="shared" si="3"/>
        <v>731</v>
      </c>
      <c r="K16" s="6"/>
      <c r="L16" s="5"/>
      <c r="M16" s="5"/>
    </row>
    <row r="17" spans="1:13" x14ac:dyDescent="0.25">
      <c r="A17" s="5"/>
      <c r="B17" s="5"/>
      <c r="C17" s="5"/>
      <c r="D17" s="6"/>
      <c r="E17" s="7">
        <f>Table1[[#This Row],[Referral Date]]+44</f>
        <v>44</v>
      </c>
      <c r="F17" s="5"/>
      <c r="G17" s="6">
        <f t="shared" si="0"/>
        <v>29</v>
      </c>
      <c r="H17" s="6">
        <f t="shared" si="1"/>
        <v>182</v>
      </c>
      <c r="I17" s="6">
        <f t="shared" si="2"/>
        <v>364</v>
      </c>
      <c r="J17" s="6">
        <f t="shared" si="3"/>
        <v>731</v>
      </c>
      <c r="K17" s="6"/>
      <c r="L17" s="5"/>
      <c r="M17" s="5"/>
    </row>
    <row r="18" spans="1:13" x14ac:dyDescent="0.25">
      <c r="A18" s="5"/>
      <c r="B18" s="5"/>
      <c r="C18" s="5"/>
      <c r="D18" s="6"/>
      <c r="E18" s="7">
        <f>Table1[[#This Row],[Referral Date]]+44</f>
        <v>44</v>
      </c>
      <c r="F18" s="5"/>
      <c r="G18" s="6">
        <f t="shared" si="0"/>
        <v>29</v>
      </c>
      <c r="H18" s="6">
        <f t="shared" si="1"/>
        <v>182</v>
      </c>
      <c r="I18" s="6">
        <f t="shared" si="2"/>
        <v>364</v>
      </c>
      <c r="J18" s="6">
        <f t="shared" si="3"/>
        <v>731</v>
      </c>
      <c r="K18" s="6"/>
      <c r="L18" s="5"/>
      <c r="M18" s="5"/>
    </row>
    <row r="19" spans="1:13" x14ac:dyDescent="0.25">
      <c r="A19" s="5"/>
      <c r="B19" s="5"/>
      <c r="C19" s="5"/>
      <c r="D19" s="6"/>
      <c r="E19" s="7">
        <f>Table1[[#This Row],[Referral Date]]+44</f>
        <v>44</v>
      </c>
      <c r="F19" s="5"/>
      <c r="G19" s="6">
        <f t="shared" si="0"/>
        <v>29</v>
      </c>
      <c r="H19" s="6">
        <f t="shared" si="1"/>
        <v>182</v>
      </c>
      <c r="I19" s="6">
        <f t="shared" si="2"/>
        <v>364</v>
      </c>
      <c r="J19" s="6">
        <f t="shared" si="3"/>
        <v>731</v>
      </c>
      <c r="K19" s="6"/>
      <c r="L19" s="5"/>
      <c r="M19" s="5"/>
    </row>
    <row r="20" spans="1:13" x14ac:dyDescent="0.25">
      <c r="A20" s="5"/>
      <c r="B20" s="5"/>
      <c r="C20" s="5"/>
      <c r="D20" s="6"/>
      <c r="E20" s="7">
        <f>Table1[[#This Row],[Referral Date]]+44</f>
        <v>44</v>
      </c>
      <c r="F20" s="5"/>
      <c r="G20" s="6">
        <f t="shared" si="0"/>
        <v>29</v>
      </c>
      <c r="H20" s="6">
        <f t="shared" si="1"/>
        <v>182</v>
      </c>
      <c r="I20" s="6">
        <f t="shared" si="2"/>
        <v>364</v>
      </c>
      <c r="J20" s="6">
        <f t="shared" si="3"/>
        <v>731</v>
      </c>
      <c r="K20" s="6"/>
      <c r="L20" s="5"/>
      <c r="M20" s="5"/>
    </row>
    <row r="21" spans="1:13" x14ac:dyDescent="0.25">
      <c r="A21" s="5"/>
      <c r="B21" s="5"/>
      <c r="C21" s="5"/>
      <c r="D21" s="6"/>
      <c r="E21" s="7">
        <f>Table1[[#This Row],[Referral Date]]+44</f>
        <v>44</v>
      </c>
      <c r="F21" s="5"/>
      <c r="G21" s="6">
        <f t="shared" si="0"/>
        <v>29</v>
      </c>
      <c r="H21" s="6">
        <f t="shared" si="1"/>
        <v>182</v>
      </c>
      <c r="I21" s="6">
        <f t="shared" si="2"/>
        <v>364</v>
      </c>
      <c r="J21" s="6">
        <f t="shared" si="3"/>
        <v>731</v>
      </c>
      <c r="K21" s="6"/>
      <c r="L21" s="5"/>
      <c r="M21" s="5"/>
    </row>
    <row r="22" spans="1:13" x14ac:dyDescent="0.25">
      <c r="A22" s="5"/>
      <c r="B22" s="5"/>
      <c r="C22" s="5"/>
      <c r="D22" s="6"/>
      <c r="E22" s="7">
        <f>Table1[[#This Row],[Referral Date]]+44</f>
        <v>44</v>
      </c>
      <c r="F22" s="5"/>
      <c r="G22" s="6">
        <f t="shared" si="0"/>
        <v>29</v>
      </c>
      <c r="H22" s="6">
        <f t="shared" si="1"/>
        <v>182</v>
      </c>
      <c r="I22" s="6">
        <f t="shared" si="2"/>
        <v>364</v>
      </c>
      <c r="J22" s="6">
        <f t="shared" si="3"/>
        <v>731</v>
      </c>
      <c r="K22" s="6"/>
      <c r="L22" s="5"/>
      <c r="M22" s="5"/>
    </row>
    <row r="23" spans="1:13" x14ac:dyDescent="0.25">
      <c r="A23" s="5"/>
      <c r="B23" s="5"/>
      <c r="C23" s="5"/>
      <c r="D23" s="6"/>
      <c r="E23" s="7">
        <f>Table1[[#This Row],[Referral Date]]+44</f>
        <v>44</v>
      </c>
      <c r="F23" s="5"/>
      <c r="G23" s="6">
        <f t="shared" si="0"/>
        <v>29</v>
      </c>
      <c r="H23" s="6">
        <f t="shared" si="1"/>
        <v>182</v>
      </c>
      <c r="I23" s="6">
        <f t="shared" si="2"/>
        <v>364</v>
      </c>
      <c r="J23" s="6">
        <f t="shared" si="3"/>
        <v>731</v>
      </c>
      <c r="K23" s="6"/>
      <c r="L23" s="5"/>
      <c r="M23" s="5"/>
    </row>
    <row r="24" spans="1:13" x14ac:dyDescent="0.25">
      <c r="A24" s="5"/>
      <c r="B24" s="5"/>
      <c r="C24" s="5"/>
      <c r="D24" s="6"/>
      <c r="E24" s="7">
        <f>Table1[[#This Row],[Referral Date]]+44</f>
        <v>44</v>
      </c>
      <c r="F24" s="5"/>
      <c r="G24" s="6">
        <f t="shared" si="0"/>
        <v>29</v>
      </c>
      <c r="H24" s="6">
        <f t="shared" si="1"/>
        <v>182</v>
      </c>
      <c r="I24" s="6">
        <f t="shared" si="2"/>
        <v>364</v>
      </c>
      <c r="J24" s="6">
        <f t="shared" si="3"/>
        <v>731</v>
      </c>
      <c r="K24" s="6"/>
      <c r="L24" s="5"/>
      <c r="M24" s="5"/>
    </row>
    <row r="25" spans="1:13" x14ac:dyDescent="0.25">
      <c r="A25" s="5"/>
      <c r="B25" s="5"/>
      <c r="C25" s="5"/>
      <c r="D25" s="6"/>
      <c r="E25" s="7">
        <f>Table1[[#This Row],[Referral Date]]+44</f>
        <v>44</v>
      </c>
      <c r="F25" s="5"/>
      <c r="G25" s="6">
        <f t="shared" si="0"/>
        <v>29</v>
      </c>
      <c r="H25" s="6">
        <f t="shared" si="1"/>
        <v>182</v>
      </c>
      <c r="I25" s="6">
        <f t="shared" si="2"/>
        <v>364</v>
      </c>
      <c r="J25" s="6">
        <f t="shared" si="3"/>
        <v>731</v>
      </c>
      <c r="K25" s="6"/>
      <c r="L25" s="5"/>
      <c r="M25" s="5"/>
    </row>
    <row r="26" spans="1:13" x14ac:dyDescent="0.25">
      <c r="A26" s="5"/>
      <c r="B26" s="5"/>
      <c r="C26" s="5"/>
      <c r="D26" s="6"/>
      <c r="E26" s="7">
        <f>Table1[[#This Row],[Referral Date]]+44</f>
        <v>44</v>
      </c>
      <c r="F26" s="5"/>
      <c r="G26" s="6">
        <f t="shared" si="0"/>
        <v>29</v>
      </c>
      <c r="H26" s="6">
        <f t="shared" si="1"/>
        <v>182</v>
      </c>
      <c r="I26" s="6">
        <f t="shared" si="2"/>
        <v>364</v>
      </c>
      <c r="J26" s="6">
        <f t="shared" si="3"/>
        <v>731</v>
      </c>
      <c r="K26" s="6"/>
      <c r="L26" s="5"/>
      <c r="M26" s="5"/>
    </row>
    <row r="27" spans="1:13" x14ac:dyDescent="0.25">
      <c r="A27" s="5"/>
      <c r="B27" s="5"/>
      <c r="C27" s="5"/>
      <c r="D27" s="6"/>
      <c r="E27" s="7">
        <f>Table1[[#This Row],[Referral Date]]+44</f>
        <v>44</v>
      </c>
      <c r="F27" s="5"/>
      <c r="G27" s="6">
        <f t="shared" si="0"/>
        <v>29</v>
      </c>
      <c r="H27" s="6">
        <f t="shared" si="1"/>
        <v>182</v>
      </c>
      <c r="I27" s="6">
        <f t="shared" si="2"/>
        <v>364</v>
      </c>
      <c r="J27" s="6">
        <f t="shared" si="3"/>
        <v>731</v>
      </c>
      <c r="K27" s="6"/>
      <c r="L27" s="5"/>
      <c r="M27" s="5"/>
    </row>
    <row r="28" spans="1:13" x14ac:dyDescent="0.25">
      <c r="A28" s="5"/>
      <c r="B28" s="5"/>
      <c r="C28" s="5"/>
      <c r="D28" s="6"/>
      <c r="E28" s="7">
        <f>Table1[[#This Row],[Referral Date]]+44</f>
        <v>44</v>
      </c>
      <c r="F28" s="5"/>
      <c r="G28" s="6">
        <f t="shared" si="0"/>
        <v>29</v>
      </c>
      <c r="H28" s="6">
        <f t="shared" si="1"/>
        <v>182</v>
      </c>
      <c r="I28" s="6">
        <f t="shared" si="2"/>
        <v>364</v>
      </c>
      <c r="J28" s="6">
        <f t="shared" si="3"/>
        <v>731</v>
      </c>
      <c r="K28" s="6"/>
      <c r="L28" s="5"/>
      <c r="M28" s="5"/>
    </row>
    <row r="29" spans="1:13" x14ac:dyDescent="0.25">
      <c r="A29" s="5"/>
      <c r="B29" s="5"/>
      <c r="C29" s="5"/>
      <c r="D29" s="6"/>
      <c r="E29" s="7">
        <f>Table1[[#This Row],[Referral Date]]+44</f>
        <v>44</v>
      </c>
      <c r="F29" s="5"/>
      <c r="G29" s="6">
        <f t="shared" si="0"/>
        <v>29</v>
      </c>
      <c r="H29" s="6">
        <f t="shared" si="1"/>
        <v>182</v>
      </c>
      <c r="I29" s="6">
        <f t="shared" si="2"/>
        <v>364</v>
      </c>
      <c r="J29" s="6">
        <f t="shared" si="3"/>
        <v>731</v>
      </c>
      <c r="K29" s="6"/>
      <c r="L29" s="5"/>
      <c r="M29" s="5"/>
    </row>
    <row r="30" spans="1:13" x14ac:dyDescent="0.25">
      <c r="A30" s="5"/>
      <c r="B30" s="5"/>
      <c r="C30" s="5"/>
      <c r="D30" s="6"/>
      <c r="E30" s="7">
        <f>Table1[[#This Row],[Referral Date]]+44</f>
        <v>44</v>
      </c>
      <c r="F30" s="5"/>
      <c r="G30" s="6">
        <f t="shared" si="0"/>
        <v>29</v>
      </c>
      <c r="H30" s="6">
        <f t="shared" si="1"/>
        <v>182</v>
      </c>
      <c r="I30" s="6">
        <f t="shared" si="2"/>
        <v>364</v>
      </c>
      <c r="J30" s="6">
        <f t="shared" si="3"/>
        <v>731</v>
      </c>
      <c r="K30" s="6"/>
      <c r="L30" s="5"/>
      <c r="M30" s="5"/>
    </row>
    <row r="31" spans="1:13" x14ac:dyDescent="0.25">
      <c r="A31" s="5"/>
      <c r="B31" s="5"/>
      <c r="C31" s="5"/>
      <c r="D31" s="6"/>
      <c r="E31" s="7">
        <f>Table1[[#This Row],[Referral Date]]+44</f>
        <v>44</v>
      </c>
      <c r="F31" s="5"/>
      <c r="G31" s="6">
        <f t="shared" si="0"/>
        <v>29</v>
      </c>
      <c r="H31" s="6">
        <f t="shared" si="1"/>
        <v>182</v>
      </c>
      <c r="I31" s="6">
        <f t="shared" si="2"/>
        <v>364</v>
      </c>
      <c r="J31" s="6">
        <f t="shared" si="3"/>
        <v>731</v>
      </c>
      <c r="K31" s="6"/>
      <c r="L31" s="5"/>
      <c r="M31" s="5"/>
    </row>
    <row r="32" spans="1:13" x14ac:dyDescent="0.25">
      <c r="A32" s="5"/>
      <c r="B32" s="5"/>
      <c r="C32" s="5"/>
      <c r="D32" s="6"/>
      <c r="E32" s="7">
        <f>Table1[[#This Row],[Referral Date]]+44</f>
        <v>44</v>
      </c>
      <c r="F32" s="5"/>
      <c r="G32" s="6">
        <f t="shared" si="0"/>
        <v>29</v>
      </c>
      <c r="H32" s="6">
        <f t="shared" si="1"/>
        <v>182</v>
      </c>
      <c r="I32" s="6">
        <f t="shared" si="2"/>
        <v>364</v>
      </c>
      <c r="J32" s="6">
        <f t="shared" si="3"/>
        <v>731</v>
      </c>
      <c r="K32" s="6"/>
      <c r="L32" s="5"/>
      <c r="M32" s="5"/>
    </row>
    <row r="33" spans="1:13" x14ac:dyDescent="0.25">
      <c r="A33" s="5"/>
      <c r="B33" s="5"/>
      <c r="C33" s="5"/>
      <c r="D33" s="6"/>
      <c r="E33" s="7">
        <f>Table1[[#This Row],[Referral Date]]+44</f>
        <v>44</v>
      </c>
      <c r="F33" s="5"/>
      <c r="G33" s="6">
        <f t="shared" si="0"/>
        <v>29</v>
      </c>
      <c r="H33" s="6">
        <f t="shared" si="1"/>
        <v>182</v>
      </c>
      <c r="I33" s="6">
        <f t="shared" si="2"/>
        <v>364</v>
      </c>
      <c r="J33" s="6">
        <f t="shared" si="3"/>
        <v>731</v>
      </c>
      <c r="K33" s="6"/>
      <c r="L33" s="5"/>
      <c r="M33" s="5"/>
    </row>
    <row r="34" spans="1:13" x14ac:dyDescent="0.25">
      <c r="A34" s="5"/>
      <c r="B34" s="5"/>
      <c r="C34" s="5"/>
      <c r="D34" s="6"/>
      <c r="E34" s="7">
        <f>Table1[[#This Row],[Referral Date]]+44</f>
        <v>44</v>
      </c>
      <c r="F34" s="5"/>
      <c r="G34" s="6">
        <f t="shared" ref="G34:G65" si="4">F34+29</f>
        <v>29</v>
      </c>
      <c r="H34" s="6">
        <f t="shared" ref="H34:H65" si="5">EDATE(F34,A140)</f>
        <v>182</v>
      </c>
      <c r="I34" s="6">
        <f t="shared" ref="I34:I65" si="6">F34+364</f>
        <v>364</v>
      </c>
      <c r="J34" s="6">
        <f t="shared" ref="J34:J65" si="7">DATE(YEAR(B34)+2,MONTH(B34),DAY(B34))</f>
        <v>731</v>
      </c>
      <c r="K34" s="6"/>
      <c r="L34" s="5"/>
      <c r="M34" s="5"/>
    </row>
    <row r="35" spans="1:13" x14ac:dyDescent="0.25">
      <c r="A35" s="5"/>
      <c r="B35" s="5"/>
      <c r="C35" s="5"/>
      <c r="D35" s="6"/>
      <c r="E35" s="7">
        <f>Table1[[#This Row],[Referral Date]]+44</f>
        <v>44</v>
      </c>
      <c r="F35" s="5"/>
      <c r="G35" s="6">
        <f t="shared" si="4"/>
        <v>29</v>
      </c>
      <c r="H35" s="6">
        <f t="shared" si="5"/>
        <v>182</v>
      </c>
      <c r="I35" s="6">
        <f t="shared" si="6"/>
        <v>364</v>
      </c>
      <c r="J35" s="6">
        <f t="shared" si="7"/>
        <v>731</v>
      </c>
      <c r="K35" s="6"/>
      <c r="L35" s="5"/>
      <c r="M35" s="5"/>
    </row>
    <row r="36" spans="1:13" x14ac:dyDescent="0.25">
      <c r="A36" s="5"/>
      <c r="B36" s="5"/>
      <c r="C36" s="5"/>
      <c r="D36" s="6"/>
      <c r="E36" s="7">
        <f>Table1[[#This Row],[Referral Date]]+44</f>
        <v>44</v>
      </c>
      <c r="F36" s="5"/>
      <c r="G36" s="6">
        <f t="shared" si="4"/>
        <v>29</v>
      </c>
      <c r="H36" s="6">
        <f t="shared" si="5"/>
        <v>182</v>
      </c>
      <c r="I36" s="6">
        <f t="shared" si="6"/>
        <v>364</v>
      </c>
      <c r="J36" s="6">
        <f t="shared" si="7"/>
        <v>731</v>
      </c>
      <c r="K36" s="6"/>
      <c r="L36" s="5"/>
      <c r="M36" s="5"/>
    </row>
    <row r="37" spans="1:13" x14ac:dyDescent="0.25">
      <c r="A37" s="5"/>
      <c r="B37" s="5"/>
      <c r="C37" s="5"/>
      <c r="D37" s="6"/>
      <c r="E37" s="7">
        <f>Table1[[#This Row],[Referral Date]]+44</f>
        <v>44</v>
      </c>
      <c r="F37" s="5"/>
      <c r="G37" s="6">
        <f t="shared" si="4"/>
        <v>29</v>
      </c>
      <c r="H37" s="6">
        <f t="shared" si="5"/>
        <v>182</v>
      </c>
      <c r="I37" s="6">
        <f t="shared" si="6"/>
        <v>364</v>
      </c>
      <c r="J37" s="6">
        <f t="shared" si="7"/>
        <v>731</v>
      </c>
      <c r="K37" s="6"/>
      <c r="L37" s="5"/>
      <c r="M37" s="5"/>
    </row>
    <row r="38" spans="1:13" x14ac:dyDescent="0.25">
      <c r="A38" s="5"/>
      <c r="B38" s="5"/>
      <c r="C38" s="5"/>
      <c r="D38" s="6"/>
      <c r="E38" s="7">
        <f>Table1[[#This Row],[Referral Date]]+44</f>
        <v>44</v>
      </c>
      <c r="F38" s="5"/>
      <c r="G38" s="6">
        <f t="shared" si="4"/>
        <v>29</v>
      </c>
      <c r="H38" s="6">
        <f t="shared" si="5"/>
        <v>182</v>
      </c>
      <c r="I38" s="6">
        <f t="shared" si="6"/>
        <v>364</v>
      </c>
      <c r="J38" s="6">
        <f t="shared" si="7"/>
        <v>731</v>
      </c>
      <c r="K38" s="6"/>
      <c r="L38" s="5"/>
      <c r="M38" s="5"/>
    </row>
    <row r="39" spans="1:13" x14ac:dyDescent="0.25">
      <c r="A39" s="5"/>
      <c r="B39" s="5"/>
      <c r="C39" s="5"/>
      <c r="D39" s="6"/>
      <c r="E39" s="7">
        <f>Table1[[#This Row],[Referral Date]]+44</f>
        <v>44</v>
      </c>
      <c r="F39" s="5"/>
      <c r="G39" s="6">
        <f t="shared" si="4"/>
        <v>29</v>
      </c>
      <c r="H39" s="6">
        <f t="shared" si="5"/>
        <v>182</v>
      </c>
      <c r="I39" s="6">
        <f t="shared" si="6"/>
        <v>364</v>
      </c>
      <c r="J39" s="6">
        <f t="shared" si="7"/>
        <v>731</v>
      </c>
      <c r="K39" s="6"/>
      <c r="L39" s="5"/>
      <c r="M39" s="5"/>
    </row>
    <row r="40" spans="1:13" x14ac:dyDescent="0.25">
      <c r="A40" s="5"/>
      <c r="B40" s="5"/>
      <c r="C40" s="5"/>
      <c r="D40" s="6"/>
      <c r="E40" s="7">
        <f>Table1[[#This Row],[Referral Date]]+44</f>
        <v>44</v>
      </c>
      <c r="F40" s="5"/>
      <c r="G40" s="6">
        <f t="shared" si="4"/>
        <v>29</v>
      </c>
      <c r="H40" s="6">
        <f t="shared" si="5"/>
        <v>182</v>
      </c>
      <c r="I40" s="6">
        <f t="shared" si="6"/>
        <v>364</v>
      </c>
      <c r="J40" s="6">
        <f t="shared" si="7"/>
        <v>731</v>
      </c>
      <c r="K40" s="6"/>
      <c r="L40" s="5"/>
      <c r="M40" s="5"/>
    </row>
    <row r="41" spans="1:13" x14ac:dyDescent="0.25">
      <c r="A41" s="5"/>
      <c r="B41" s="5"/>
      <c r="C41" s="5"/>
      <c r="D41" s="6"/>
      <c r="E41" s="7">
        <f>Table1[[#This Row],[Referral Date]]+44</f>
        <v>44</v>
      </c>
      <c r="F41" s="5"/>
      <c r="G41" s="6">
        <f t="shared" si="4"/>
        <v>29</v>
      </c>
      <c r="H41" s="6">
        <f t="shared" si="5"/>
        <v>182</v>
      </c>
      <c r="I41" s="6">
        <f t="shared" si="6"/>
        <v>364</v>
      </c>
      <c r="J41" s="6">
        <f t="shared" si="7"/>
        <v>731</v>
      </c>
      <c r="K41" s="6"/>
      <c r="L41" s="5"/>
      <c r="M41" s="5"/>
    </row>
    <row r="42" spans="1:13" x14ac:dyDescent="0.25">
      <c r="A42" s="5"/>
      <c r="B42" s="5"/>
      <c r="C42" s="5"/>
      <c r="D42" s="6"/>
      <c r="E42" s="7">
        <f>Table1[[#This Row],[Referral Date]]+44</f>
        <v>44</v>
      </c>
      <c r="F42" s="5"/>
      <c r="G42" s="6">
        <f t="shared" si="4"/>
        <v>29</v>
      </c>
      <c r="H42" s="6">
        <f t="shared" si="5"/>
        <v>182</v>
      </c>
      <c r="I42" s="6">
        <f t="shared" si="6"/>
        <v>364</v>
      </c>
      <c r="J42" s="6">
        <f t="shared" si="7"/>
        <v>731</v>
      </c>
      <c r="K42" s="6"/>
      <c r="L42" s="5"/>
      <c r="M42" s="5"/>
    </row>
    <row r="43" spans="1:13" x14ac:dyDescent="0.25">
      <c r="A43" s="5"/>
      <c r="B43" s="5"/>
      <c r="C43" s="5"/>
      <c r="D43" s="6"/>
      <c r="E43" s="7">
        <f>Table1[[#This Row],[Referral Date]]+44</f>
        <v>44</v>
      </c>
      <c r="F43" s="5"/>
      <c r="G43" s="6">
        <f t="shared" si="4"/>
        <v>29</v>
      </c>
      <c r="H43" s="6">
        <f t="shared" si="5"/>
        <v>182</v>
      </c>
      <c r="I43" s="6">
        <f t="shared" si="6"/>
        <v>364</v>
      </c>
      <c r="J43" s="6">
        <f t="shared" si="7"/>
        <v>731</v>
      </c>
      <c r="K43" s="6"/>
      <c r="L43" s="5"/>
      <c r="M43" s="5"/>
    </row>
    <row r="44" spans="1:13" x14ac:dyDescent="0.25">
      <c r="A44" s="5"/>
      <c r="B44" s="5"/>
      <c r="C44" s="5"/>
      <c r="D44" s="6"/>
      <c r="E44" s="7">
        <f>Table1[[#This Row],[Referral Date]]+44</f>
        <v>44</v>
      </c>
      <c r="F44" s="5"/>
      <c r="G44" s="6">
        <f t="shared" si="4"/>
        <v>29</v>
      </c>
      <c r="H44" s="6">
        <f t="shared" si="5"/>
        <v>182</v>
      </c>
      <c r="I44" s="6">
        <f t="shared" si="6"/>
        <v>364</v>
      </c>
      <c r="J44" s="6">
        <f t="shared" si="7"/>
        <v>731</v>
      </c>
      <c r="K44" s="6"/>
      <c r="L44" s="5"/>
      <c r="M44" s="5"/>
    </row>
    <row r="45" spans="1:13" x14ac:dyDescent="0.25">
      <c r="A45" s="5"/>
      <c r="B45" s="5"/>
      <c r="C45" s="5"/>
      <c r="D45" s="6"/>
      <c r="E45" s="7">
        <f>Table1[[#This Row],[Referral Date]]+44</f>
        <v>44</v>
      </c>
      <c r="F45" s="5"/>
      <c r="G45" s="6">
        <f t="shared" si="4"/>
        <v>29</v>
      </c>
      <c r="H45" s="6">
        <f t="shared" si="5"/>
        <v>182</v>
      </c>
      <c r="I45" s="6">
        <f t="shared" si="6"/>
        <v>364</v>
      </c>
      <c r="J45" s="6">
        <f t="shared" si="7"/>
        <v>731</v>
      </c>
      <c r="K45" s="6"/>
      <c r="L45" s="5"/>
      <c r="M45" s="5"/>
    </row>
    <row r="46" spans="1:13" x14ac:dyDescent="0.25">
      <c r="A46" s="5"/>
      <c r="B46" s="5"/>
      <c r="C46" s="5"/>
      <c r="D46" s="6"/>
      <c r="E46" s="7">
        <f>Table1[[#This Row],[Referral Date]]+44</f>
        <v>44</v>
      </c>
      <c r="F46" s="5"/>
      <c r="G46" s="6">
        <f t="shared" si="4"/>
        <v>29</v>
      </c>
      <c r="H46" s="6">
        <f t="shared" si="5"/>
        <v>182</v>
      </c>
      <c r="I46" s="6">
        <f t="shared" si="6"/>
        <v>364</v>
      </c>
      <c r="J46" s="6">
        <f t="shared" si="7"/>
        <v>731</v>
      </c>
      <c r="K46" s="6"/>
      <c r="L46" s="5"/>
      <c r="M46" s="5"/>
    </row>
    <row r="47" spans="1:13" x14ac:dyDescent="0.25">
      <c r="A47" s="5"/>
      <c r="B47" s="5"/>
      <c r="C47" s="5"/>
      <c r="D47" s="6"/>
      <c r="E47" s="7">
        <f>Table1[[#This Row],[Referral Date]]+44</f>
        <v>44</v>
      </c>
      <c r="F47" s="5"/>
      <c r="G47" s="6">
        <f t="shared" si="4"/>
        <v>29</v>
      </c>
      <c r="H47" s="6">
        <f t="shared" si="5"/>
        <v>182</v>
      </c>
      <c r="I47" s="6">
        <f t="shared" si="6"/>
        <v>364</v>
      </c>
      <c r="J47" s="6">
        <f t="shared" si="7"/>
        <v>731</v>
      </c>
      <c r="K47" s="6"/>
      <c r="L47" s="5"/>
      <c r="M47" s="5"/>
    </row>
    <row r="48" spans="1:13" x14ac:dyDescent="0.25">
      <c r="A48" s="5"/>
      <c r="B48" s="5"/>
      <c r="C48" s="5"/>
      <c r="D48" s="6"/>
      <c r="E48" s="7">
        <f>Table1[[#This Row],[Referral Date]]+44</f>
        <v>44</v>
      </c>
      <c r="F48" s="5"/>
      <c r="G48" s="6">
        <f t="shared" si="4"/>
        <v>29</v>
      </c>
      <c r="H48" s="6">
        <f t="shared" si="5"/>
        <v>182</v>
      </c>
      <c r="I48" s="6">
        <f t="shared" si="6"/>
        <v>364</v>
      </c>
      <c r="J48" s="6">
        <f t="shared" si="7"/>
        <v>731</v>
      </c>
      <c r="K48" s="6"/>
      <c r="L48" s="5"/>
      <c r="M48" s="5"/>
    </row>
    <row r="49" spans="1:13" x14ac:dyDescent="0.25">
      <c r="A49" s="5"/>
      <c r="B49" s="5"/>
      <c r="C49" s="5"/>
      <c r="D49" s="6"/>
      <c r="E49" s="7">
        <f>Table1[[#This Row],[Referral Date]]+44</f>
        <v>44</v>
      </c>
      <c r="F49" s="5"/>
      <c r="G49" s="6">
        <f t="shared" si="4"/>
        <v>29</v>
      </c>
      <c r="H49" s="6">
        <f t="shared" si="5"/>
        <v>182</v>
      </c>
      <c r="I49" s="6">
        <f t="shared" si="6"/>
        <v>364</v>
      </c>
      <c r="J49" s="6">
        <f t="shared" si="7"/>
        <v>731</v>
      </c>
      <c r="K49" s="6"/>
      <c r="L49" s="5"/>
      <c r="M49" s="5"/>
    </row>
    <row r="50" spans="1:13" x14ac:dyDescent="0.25">
      <c r="A50" s="5"/>
      <c r="B50" s="5"/>
      <c r="C50" s="5"/>
      <c r="D50" s="6"/>
      <c r="E50" s="7">
        <f>Table1[[#This Row],[Referral Date]]+44</f>
        <v>44</v>
      </c>
      <c r="F50" s="5"/>
      <c r="G50" s="6">
        <f t="shared" si="4"/>
        <v>29</v>
      </c>
      <c r="H50" s="6">
        <f t="shared" si="5"/>
        <v>182</v>
      </c>
      <c r="I50" s="6">
        <f t="shared" si="6"/>
        <v>364</v>
      </c>
      <c r="J50" s="6">
        <f t="shared" si="7"/>
        <v>731</v>
      </c>
      <c r="K50" s="6"/>
      <c r="L50" s="5"/>
      <c r="M50" s="5"/>
    </row>
    <row r="51" spans="1:13" x14ac:dyDescent="0.25">
      <c r="A51" s="5"/>
      <c r="B51" s="5"/>
      <c r="C51" s="5"/>
      <c r="D51" s="6"/>
      <c r="E51" s="7">
        <f>Table1[[#This Row],[Referral Date]]+44</f>
        <v>44</v>
      </c>
      <c r="F51" s="5"/>
      <c r="G51" s="6">
        <f t="shared" si="4"/>
        <v>29</v>
      </c>
      <c r="H51" s="6">
        <f t="shared" si="5"/>
        <v>182</v>
      </c>
      <c r="I51" s="6">
        <f t="shared" si="6"/>
        <v>364</v>
      </c>
      <c r="J51" s="6">
        <f t="shared" si="7"/>
        <v>731</v>
      </c>
      <c r="K51" s="6"/>
      <c r="L51" s="5"/>
      <c r="M51" s="5"/>
    </row>
    <row r="52" spans="1:13" x14ac:dyDescent="0.25">
      <c r="A52" s="5"/>
      <c r="B52" s="5"/>
      <c r="C52" s="5"/>
      <c r="D52" s="6"/>
      <c r="E52" s="7">
        <f>Table1[[#This Row],[Referral Date]]+44</f>
        <v>44</v>
      </c>
      <c r="F52" s="5"/>
      <c r="G52" s="6">
        <f t="shared" si="4"/>
        <v>29</v>
      </c>
      <c r="H52" s="6">
        <f t="shared" si="5"/>
        <v>182</v>
      </c>
      <c r="I52" s="6">
        <f t="shared" si="6"/>
        <v>364</v>
      </c>
      <c r="J52" s="6">
        <f t="shared" si="7"/>
        <v>731</v>
      </c>
      <c r="K52" s="6"/>
      <c r="L52" s="5"/>
      <c r="M52" s="5"/>
    </row>
    <row r="53" spans="1:13" x14ac:dyDescent="0.25">
      <c r="A53" s="5"/>
      <c r="B53" s="5"/>
      <c r="C53" s="5"/>
      <c r="D53" s="6"/>
      <c r="E53" s="7">
        <f>Table1[[#This Row],[Referral Date]]+44</f>
        <v>44</v>
      </c>
      <c r="F53" s="5"/>
      <c r="G53" s="6">
        <f t="shared" si="4"/>
        <v>29</v>
      </c>
      <c r="H53" s="6">
        <f t="shared" si="5"/>
        <v>182</v>
      </c>
      <c r="I53" s="6">
        <f t="shared" si="6"/>
        <v>364</v>
      </c>
      <c r="J53" s="6">
        <f t="shared" si="7"/>
        <v>731</v>
      </c>
      <c r="K53" s="6"/>
      <c r="L53" s="5"/>
      <c r="M53" s="5"/>
    </row>
    <row r="54" spans="1:13" x14ac:dyDescent="0.25">
      <c r="A54" s="5"/>
      <c r="B54" s="5"/>
      <c r="C54" s="5"/>
      <c r="D54" s="6"/>
      <c r="E54" s="7">
        <f>Table1[[#This Row],[Referral Date]]+44</f>
        <v>44</v>
      </c>
      <c r="F54" s="5"/>
      <c r="G54" s="6">
        <f t="shared" si="4"/>
        <v>29</v>
      </c>
      <c r="H54" s="6">
        <f t="shared" si="5"/>
        <v>182</v>
      </c>
      <c r="I54" s="6">
        <f t="shared" si="6"/>
        <v>364</v>
      </c>
      <c r="J54" s="6">
        <f t="shared" si="7"/>
        <v>731</v>
      </c>
      <c r="K54" s="6"/>
      <c r="L54" s="5"/>
      <c r="M54" s="5"/>
    </row>
    <row r="55" spans="1:13" x14ac:dyDescent="0.25">
      <c r="A55" s="5"/>
      <c r="B55" s="5"/>
      <c r="C55" s="5"/>
      <c r="D55" s="6"/>
      <c r="E55" s="7">
        <f>Table1[[#This Row],[Referral Date]]+44</f>
        <v>44</v>
      </c>
      <c r="F55" s="5"/>
      <c r="G55" s="6">
        <f t="shared" si="4"/>
        <v>29</v>
      </c>
      <c r="H55" s="6">
        <f t="shared" si="5"/>
        <v>182</v>
      </c>
      <c r="I55" s="6">
        <f t="shared" si="6"/>
        <v>364</v>
      </c>
      <c r="J55" s="6">
        <f t="shared" si="7"/>
        <v>731</v>
      </c>
      <c r="K55" s="6"/>
      <c r="L55" s="5"/>
      <c r="M55" s="5"/>
    </row>
    <row r="56" spans="1:13" x14ac:dyDescent="0.25">
      <c r="A56" s="5"/>
      <c r="B56" s="5"/>
      <c r="C56" s="5"/>
      <c r="D56" s="6"/>
      <c r="E56" s="7">
        <f>Table1[[#This Row],[Referral Date]]+44</f>
        <v>44</v>
      </c>
      <c r="F56" s="5"/>
      <c r="G56" s="6">
        <f t="shared" si="4"/>
        <v>29</v>
      </c>
      <c r="H56" s="6">
        <f t="shared" si="5"/>
        <v>182</v>
      </c>
      <c r="I56" s="6">
        <f t="shared" si="6"/>
        <v>364</v>
      </c>
      <c r="J56" s="6">
        <f t="shared" si="7"/>
        <v>731</v>
      </c>
      <c r="K56" s="6"/>
      <c r="L56" s="5"/>
      <c r="M56" s="5"/>
    </row>
    <row r="57" spans="1:13" x14ac:dyDescent="0.25">
      <c r="A57" s="5"/>
      <c r="B57" s="5"/>
      <c r="C57" s="5"/>
      <c r="D57" s="6"/>
      <c r="E57" s="7">
        <f>Table1[[#This Row],[Referral Date]]+44</f>
        <v>44</v>
      </c>
      <c r="F57" s="5"/>
      <c r="G57" s="6">
        <f t="shared" si="4"/>
        <v>29</v>
      </c>
      <c r="H57" s="6">
        <f t="shared" si="5"/>
        <v>182</v>
      </c>
      <c r="I57" s="6">
        <f t="shared" si="6"/>
        <v>364</v>
      </c>
      <c r="J57" s="6">
        <f t="shared" si="7"/>
        <v>731</v>
      </c>
      <c r="K57" s="6"/>
      <c r="L57" s="5"/>
      <c r="M57" s="5"/>
    </row>
    <row r="58" spans="1:13" x14ac:dyDescent="0.25">
      <c r="A58" s="5"/>
      <c r="B58" s="5"/>
      <c r="C58" s="5"/>
      <c r="D58" s="6"/>
      <c r="E58" s="7">
        <f>Table1[[#This Row],[Referral Date]]+44</f>
        <v>44</v>
      </c>
      <c r="F58" s="5"/>
      <c r="G58" s="6">
        <f t="shared" si="4"/>
        <v>29</v>
      </c>
      <c r="H58" s="6">
        <f t="shared" si="5"/>
        <v>182</v>
      </c>
      <c r="I58" s="6">
        <f t="shared" si="6"/>
        <v>364</v>
      </c>
      <c r="J58" s="6">
        <f t="shared" si="7"/>
        <v>731</v>
      </c>
      <c r="K58" s="6"/>
      <c r="L58" s="5"/>
      <c r="M58" s="5"/>
    </row>
    <row r="59" spans="1:13" x14ac:dyDescent="0.25">
      <c r="A59" s="5"/>
      <c r="B59" s="5"/>
      <c r="C59" s="5"/>
      <c r="D59" s="6"/>
      <c r="E59" s="7">
        <f>Table1[[#This Row],[Referral Date]]+44</f>
        <v>44</v>
      </c>
      <c r="F59" s="5"/>
      <c r="G59" s="6">
        <f t="shared" si="4"/>
        <v>29</v>
      </c>
      <c r="H59" s="6">
        <f t="shared" si="5"/>
        <v>182</v>
      </c>
      <c r="I59" s="6">
        <f t="shared" si="6"/>
        <v>364</v>
      </c>
      <c r="J59" s="6">
        <f t="shared" si="7"/>
        <v>731</v>
      </c>
      <c r="K59" s="6"/>
      <c r="L59" s="5"/>
      <c r="M59" s="5"/>
    </row>
    <row r="60" spans="1:13" x14ac:dyDescent="0.25">
      <c r="A60" s="5"/>
      <c r="B60" s="5"/>
      <c r="C60" s="5"/>
      <c r="D60" s="6"/>
      <c r="E60" s="7">
        <f>Table1[[#This Row],[Referral Date]]+44</f>
        <v>44</v>
      </c>
      <c r="F60" s="5"/>
      <c r="G60" s="6">
        <f t="shared" si="4"/>
        <v>29</v>
      </c>
      <c r="H60" s="6">
        <f t="shared" si="5"/>
        <v>182</v>
      </c>
      <c r="I60" s="6">
        <f t="shared" si="6"/>
        <v>364</v>
      </c>
      <c r="J60" s="6">
        <f t="shared" si="7"/>
        <v>731</v>
      </c>
      <c r="K60" s="6"/>
      <c r="L60" s="5"/>
      <c r="M60" s="5"/>
    </row>
    <row r="61" spans="1:13" x14ac:dyDescent="0.25">
      <c r="A61" s="5"/>
      <c r="B61" s="5"/>
      <c r="C61" s="5"/>
      <c r="D61" s="6"/>
      <c r="E61" s="7">
        <f>Table1[[#This Row],[Referral Date]]+44</f>
        <v>44</v>
      </c>
      <c r="F61" s="5"/>
      <c r="G61" s="6">
        <f t="shared" si="4"/>
        <v>29</v>
      </c>
      <c r="H61" s="6">
        <f t="shared" si="5"/>
        <v>182</v>
      </c>
      <c r="I61" s="6">
        <f t="shared" si="6"/>
        <v>364</v>
      </c>
      <c r="J61" s="6">
        <f t="shared" si="7"/>
        <v>731</v>
      </c>
      <c r="K61" s="6"/>
      <c r="L61" s="5"/>
      <c r="M61" s="5"/>
    </row>
    <row r="62" spans="1:13" x14ac:dyDescent="0.25">
      <c r="A62" s="5"/>
      <c r="B62" s="5"/>
      <c r="C62" s="5"/>
      <c r="D62" s="6"/>
      <c r="E62" s="7">
        <f>Table1[[#This Row],[Referral Date]]+44</f>
        <v>44</v>
      </c>
      <c r="F62" s="5"/>
      <c r="G62" s="6">
        <f t="shared" si="4"/>
        <v>29</v>
      </c>
      <c r="H62" s="6">
        <f t="shared" si="5"/>
        <v>182</v>
      </c>
      <c r="I62" s="6">
        <f t="shared" si="6"/>
        <v>364</v>
      </c>
      <c r="J62" s="6">
        <f t="shared" si="7"/>
        <v>731</v>
      </c>
      <c r="K62" s="6"/>
      <c r="L62" s="5"/>
      <c r="M62" s="5"/>
    </row>
    <row r="63" spans="1:13" x14ac:dyDescent="0.25">
      <c r="A63" s="5"/>
      <c r="B63" s="5"/>
      <c r="C63" s="5"/>
      <c r="D63" s="6"/>
      <c r="E63" s="7">
        <f>Table1[[#This Row],[Referral Date]]+44</f>
        <v>44</v>
      </c>
      <c r="F63" s="5"/>
      <c r="G63" s="6">
        <f t="shared" si="4"/>
        <v>29</v>
      </c>
      <c r="H63" s="6">
        <f t="shared" si="5"/>
        <v>182</v>
      </c>
      <c r="I63" s="6">
        <f t="shared" si="6"/>
        <v>364</v>
      </c>
      <c r="J63" s="6">
        <f t="shared" si="7"/>
        <v>731</v>
      </c>
      <c r="K63" s="6"/>
      <c r="L63" s="5"/>
      <c r="M63" s="5"/>
    </row>
    <row r="64" spans="1:13" x14ac:dyDescent="0.25">
      <c r="A64" s="5"/>
      <c r="B64" s="5"/>
      <c r="C64" s="5"/>
      <c r="D64" s="6"/>
      <c r="E64" s="7">
        <f>Table1[[#This Row],[Referral Date]]+44</f>
        <v>44</v>
      </c>
      <c r="F64" s="5"/>
      <c r="G64" s="6">
        <f t="shared" si="4"/>
        <v>29</v>
      </c>
      <c r="H64" s="6">
        <f t="shared" si="5"/>
        <v>182</v>
      </c>
      <c r="I64" s="6">
        <f t="shared" si="6"/>
        <v>364</v>
      </c>
      <c r="J64" s="6">
        <f t="shared" si="7"/>
        <v>731</v>
      </c>
      <c r="K64" s="6"/>
      <c r="L64" s="5"/>
      <c r="M64" s="5"/>
    </row>
    <row r="65" spans="1:13" x14ac:dyDescent="0.25">
      <c r="A65" s="5"/>
      <c r="B65" s="5"/>
      <c r="C65" s="5"/>
      <c r="D65" s="6"/>
      <c r="E65" s="7">
        <f>Table1[[#This Row],[Referral Date]]+44</f>
        <v>44</v>
      </c>
      <c r="F65" s="5"/>
      <c r="G65" s="6">
        <f t="shared" si="4"/>
        <v>29</v>
      </c>
      <c r="H65" s="6">
        <f t="shared" si="5"/>
        <v>182</v>
      </c>
      <c r="I65" s="6">
        <f t="shared" si="6"/>
        <v>364</v>
      </c>
      <c r="J65" s="6">
        <f t="shared" si="7"/>
        <v>731</v>
      </c>
      <c r="K65" s="6"/>
      <c r="L65" s="5"/>
      <c r="M65" s="5"/>
    </row>
    <row r="66" spans="1:13" x14ac:dyDescent="0.25">
      <c r="A66" s="5"/>
      <c r="B66" s="5"/>
      <c r="C66" s="5"/>
      <c r="D66" s="6"/>
      <c r="E66" s="7">
        <f>Table1[[#This Row],[Referral Date]]+44</f>
        <v>44</v>
      </c>
      <c r="F66" s="5"/>
      <c r="G66" s="6">
        <f t="shared" ref="G66:G75" si="8">F66+29</f>
        <v>29</v>
      </c>
      <c r="H66" s="6">
        <f t="shared" ref="H66:H75" si="9">EDATE(F66,A172)</f>
        <v>182</v>
      </c>
      <c r="I66" s="6">
        <f t="shared" ref="I66:I75" si="10">F66+364</f>
        <v>364</v>
      </c>
      <c r="J66" s="6">
        <f t="shared" ref="J66:J75" si="11">DATE(YEAR(B66)+2,MONTH(B66),DAY(B66))</f>
        <v>731</v>
      </c>
      <c r="K66" s="6"/>
      <c r="L66" s="5"/>
      <c r="M66" s="5"/>
    </row>
    <row r="67" spans="1:13" x14ac:dyDescent="0.25">
      <c r="A67" s="5"/>
      <c r="B67" s="5"/>
      <c r="C67" s="5"/>
      <c r="D67" s="6"/>
      <c r="E67" s="7">
        <f>Table1[[#This Row],[Referral Date]]+44</f>
        <v>44</v>
      </c>
      <c r="F67" s="5"/>
      <c r="G67" s="6">
        <f t="shared" si="8"/>
        <v>29</v>
      </c>
      <c r="H67" s="6">
        <f t="shared" si="9"/>
        <v>182</v>
      </c>
      <c r="I67" s="6">
        <f t="shared" si="10"/>
        <v>364</v>
      </c>
      <c r="J67" s="6">
        <f t="shared" si="11"/>
        <v>731</v>
      </c>
      <c r="K67" s="6"/>
      <c r="L67" s="5"/>
      <c r="M67" s="5"/>
    </row>
    <row r="68" spans="1:13" x14ac:dyDescent="0.25">
      <c r="A68" s="5"/>
      <c r="B68" s="5"/>
      <c r="C68" s="5"/>
      <c r="D68" s="6"/>
      <c r="E68" s="7">
        <f>Table1[[#This Row],[Referral Date]]+44</f>
        <v>44</v>
      </c>
      <c r="F68" s="5"/>
      <c r="G68" s="6">
        <f t="shared" si="8"/>
        <v>29</v>
      </c>
      <c r="H68" s="6">
        <f t="shared" si="9"/>
        <v>182</v>
      </c>
      <c r="I68" s="6">
        <f t="shared" si="10"/>
        <v>364</v>
      </c>
      <c r="J68" s="6">
        <f t="shared" si="11"/>
        <v>731</v>
      </c>
      <c r="K68" s="6"/>
      <c r="L68" s="5"/>
      <c r="M68" s="5"/>
    </row>
    <row r="69" spans="1:13" x14ac:dyDescent="0.25">
      <c r="A69" s="5"/>
      <c r="B69" s="5"/>
      <c r="C69" s="5"/>
      <c r="D69" s="6"/>
      <c r="E69" s="7">
        <f>Table1[[#This Row],[Referral Date]]+44</f>
        <v>44</v>
      </c>
      <c r="F69" s="5"/>
      <c r="G69" s="6">
        <f t="shared" si="8"/>
        <v>29</v>
      </c>
      <c r="H69" s="6">
        <f t="shared" si="9"/>
        <v>182</v>
      </c>
      <c r="I69" s="6">
        <f t="shared" si="10"/>
        <v>364</v>
      </c>
      <c r="J69" s="6">
        <f t="shared" si="11"/>
        <v>731</v>
      </c>
      <c r="K69" s="6"/>
      <c r="L69" s="5"/>
      <c r="M69" s="5"/>
    </row>
    <row r="70" spans="1:13" x14ac:dyDescent="0.25">
      <c r="A70" s="5"/>
      <c r="B70" s="5"/>
      <c r="C70" s="5"/>
      <c r="D70" s="6"/>
      <c r="E70" s="7">
        <f>Table1[[#This Row],[Referral Date]]+44</f>
        <v>44</v>
      </c>
      <c r="F70" s="5"/>
      <c r="G70" s="6">
        <f t="shared" si="8"/>
        <v>29</v>
      </c>
      <c r="H70" s="6">
        <f t="shared" si="9"/>
        <v>182</v>
      </c>
      <c r="I70" s="6">
        <f t="shared" si="10"/>
        <v>364</v>
      </c>
      <c r="J70" s="6">
        <f t="shared" si="11"/>
        <v>731</v>
      </c>
      <c r="K70" s="6"/>
      <c r="L70" s="5"/>
      <c r="M70" s="5"/>
    </row>
    <row r="71" spans="1:13" x14ac:dyDescent="0.25">
      <c r="A71" s="5"/>
      <c r="B71" s="5"/>
      <c r="C71" s="5"/>
      <c r="D71" s="6"/>
      <c r="E71" s="7">
        <f>Table1[[#This Row],[Referral Date]]+44</f>
        <v>44</v>
      </c>
      <c r="F71" s="5"/>
      <c r="G71" s="6">
        <f t="shared" si="8"/>
        <v>29</v>
      </c>
      <c r="H71" s="6">
        <f t="shared" si="9"/>
        <v>182</v>
      </c>
      <c r="I71" s="6">
        <f t="shared" si="10"/>
        <v>364</v>
      </c>
      <c r="J71" s="6">
        <f t="shared" si="11"/>
        <v>731</v>
      </c>
      <c r="K71" s="6"/>
      <c r="L71" s="5"/>
      <c r="M71" s="5"/>
    </row>
    <row r="72" spans="1:13" x14ac:dyDescent="0.25">
      <c r="A72" s="5"/>
      <c r="B72" s="5"/>
      <c r="C72" s="5"/>
      <c r="D72" s="6"/>
      <c r="E72" s="7">
        <f>Table1[[#This Row],[Referral Date]]+44</f>
        <v>44</v>
      </c>
      <c r="F72" s="5"/>
      <c r="G72" s="6">
        <f t="shared" si="8"/>
        <v>29</v>
      </c>
      <c r="H72" s="6">
        <f t="shared" si="9"/>
        <v>182</v>
      </c>
      <c r="I72" s="6">
        <f t="shared" si="10"/>
        <v>364</v>
      </c>
      <c r="J72" s="6">
        <f t="shared" si="11"/>
        <v>731</v>
      </c>
      <c r="K72" s="6"/>
      <c r="L72" s="5"/>
      <c r="M72" s="5"/>
    </row>
    <row r="73" spans="1:13" x14ac:dyDescent="0.25">
      <c r="A73" s="5"/>
      <c r="B73" s="5"/>
      <c r="C73" s="5"/>
      <c r="D73" s="6"/>
      <c r="E73" s="7">
        <f>Table1[[#This Row],[Referral Date]]+44</f>
        <v>44</v>
      </c>
      <c r="F73" s="5"/>
      <c r="G73" s="6">
        <f t="shared" si="8"/>
        <v>29</v>
      </c>
      <c r="H73" s="6">
        <f t="shared" si="9"/>
        <v>182</v>
      </c>
      <c r="I73" s="6">
        <f t="shared" si="10"/>
        <v>364</v>
      </c>
      <c r="J73" s="6">
        <f t="shared" si="11"/>
        <v>731</v>
      </c>
      <c r="K73" s="6"/>
      <c r="L73" s="5"/>
      <c r="M73" s="5"/>
    </row>
    <row r="74" spans="1:13" x14ac:dyDescent="0.25">
      <c r="A74" s="5"/>
      <c r="B74" s="5"/>
      <c r="C74" s="5"/>
      <c r="D74" s="6"/>
      <c r="E74" s="7">
        <f>Table1[[#This Row],[Referral Date]]+44</f>
        <v>44</v>
      </c>
      <c r="F74" s="5"/>
      <c r="G74" s="6">
        <f t="shared" si="8"/>
        <v>29</v>
      </c>
      <c r="H74" s="6">
        <f t="shared" si="9"/>
        <v>182</v>
      </c>
      <c r="I74" s="6">
        <f t="shared" si="10"/>
        <v>364</v>
      </c>
      <c r="J74" s="6">
        <f t="shared" si="11"/>
        <v>731</v>
      </c>
      <c r="K74" s="6"/>
      <c r="L74" s="5"/>
      <c r="M74" s="5"/>
    </row>
    <row r="75" spans="1:13" x14ac:dyDescent="0.25">
      <c r="A75" s="5"/>
      <c r="B75" s="5"/>
      <c r="C75" s="5"/>
      <c r="D75" s="6"/>
      <c r="E75" s="7">
        <f>Table1[[#This Row],[Referral Date]]+44</f>
        <v>44</v>
      </c>
      <c r="F75" s="5"/>
      <c r="G75" s="6">
        <f t="shared" si="8"/>
        <v>29</v>
      </c>
      <c r="H75" s="6">
        <f t="shared" si="9"/>
        <v>182</v>
      </c>
      <c r="I75" s="6">
        <f t="shared" si="10"/>
        <v>364</v>
      </c>
      <c r="J75" s="6">
        <f t="shared" si="11"/>
        <v>731</v>
      </c>
      <c r="K75" s="6"/>
      <c r="L75" s="5"/>
      <c r="M75" s="5"/>
    </row>
    <row r="76" spans="1:13" x14ac:dyDescent="0.25">
      <c r="A76" s="5"/>
      <c r="B76" s="5"/>
      <c r="C76" s="5"/>
      <c r="D76" s="6"/>
      <c r="E76" s="7">
        <f>Table1[[#This Row],[Referral Date]]+44</f>
        <v>44</v>
      </c>
      <c r="F76" s="5"/>
      <c r="G76" s="6">
        <f>F76+29</f>
        <v>29</v>
      </c>
      <c r="H76" s="6">
        <f>EDATE(F76,A182)</f>
        <v>182</v>
      </c>
      <c r="I76" s="6">
        <f>F76+364</f>
        <v>364</v>
      </c>
      <c r="J76" s="6">
        <f>DATE(YEAR(B76)+2,MONTH(B76),DAY(B76))</f>
        <v>731</v>
      </c>
      <c r="K76" s="6"/>
      <c r="L76" s="5"/>
      <c r="M76" s="5"/>
    </row>
    <row r="77" spans="1:13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108" spans="1:1" x14ac:dyDescent="0.25">
      <c r="A108" s="8">
        <v>6</v>
      </c>
    </row>
    <row r="109" spans="1:1" x14ac:dyDescent="0.25">
      <c r="A109" s="8">
        <v>6</v>
      </c>
    </row>
    <row r="110" spans="1:1" x14ac:dyDescent="0.25">
      <c r="A110" s="8">
        <v>6</v>
      </c>
    </row>
    <row r="111" spans="1:1" x14ac:dyDescent="0.25">
      <c r="A111" s="8">
        <v>6</v>
      </c>
    </row>
    <row r="112" spans="1:1" x14ac:dyDescent="0.25">
      <c r="A112" s="8">
        <v>6</v>
      </c>
    </row>
    <row r="113" spans="1:1" x14ac:dyDescent="0.25">
      <c r="A113" s="8">
        <v>6</v>
      </c>
    </row>
    <row r="114" spans="1:1" x14ac:dyDescent="0.25">
      <c r="A114" s="8">
        <v>6</v>
      </c>
    </row>
    <row r="115" spans="1:1" x14ac:dyDescent="0.25">
      <c r="A115" s="8">
        <v>6</v>
      </c>
    </row>
    <row r="116" spans="1:1" x14ac:dyDescent="0.25">
      <c r="A116" s="8">
        <v>6</v>
      </c>
    </row>
    <row r="117" spans="1:1" x14ac:dyDescent="0.25">
      <c r="A117" s="8">
        <v>6</v>
      </c>
    </row>
    <row r="118" spans="1:1" x14ac:dyDescent="0.25">
      <c r="A118" s="8">
        <v>6</v>
      </c>
    </row>
    <row r="119" spans="1:1" x14ac:dyDescent="0.25">
      <c r="A119" s="8">
        <v>6</v>
      </c>
    </row>
    <row r="120" spans="1:1" x14ac:dyDescent="0.25">
      <c r="A120" s="8">
        <v>6</v>
      </c>
    </row>
    <row r="121" spans="1:1" x14ac:dyDescent="0.25">
      <c r="A121" s="8">
        <v>6</v>
      </c>
    </row>
    <row r="122" spans="1:1" x14ac:dyDescent="0.25">
      <c r="A122" s="8">
        <v>6</v>
      </c>
    </row>
    <row r="123" spans="1:1" x14ac:dyDescent="0.25">
      <c r="A123" s="8">
        <v>6</v>
      </c>
    </row>
    <row r="124" spans="1:1" x14ac:dyDescent="0.25">
      <c r="A124" s="8">
        <v>6</v>
      </c>
    </row>
    <row r="125" spans="1:1" x14ac:dyDescent="0.25">
      <c r="A125" s="8">
        <v>6</v>
      </c>
    </row>
    <row r="126" spans="1:1" x14ac:dyDescent="0.25">
      <c r="A126" s="8">
        <v>6</v>
      </c>
    </row>
    <row r="127" spans="1:1" x14ac:dyDescent="0.25">
      <c r="A127" s="8">
        <v>6</v>
      </c>
    </row>
    <row r="128" spans="1:1" x14ac:dyDescent="0.25">
      <c r="A128" s="8">
        <v>6</v>
      </c>
    </row>
    <row r="129" spans="1:1" x14ac:dyDescent="0.25">
      <c r="A129" s="8">
        <v>6</v>
      </c>
    </row>
    <row r="130" spans="1:1" x14ac:dyDescent="0.25">
      <c r="A130" s="8">
        <v>6</v>
      </c>
    </row>
    <row r="131" spans="1:1" x14ac:dyDescent="0.25">
      <c r="A131" s="8">
        <v>6</v>
      </c>
    </row>
    <row r="132" spans="1:1" x14ac:dyDescent="0.25">
      <c r="A132" s="8">
        <v>6</v>
      </c>
    </row>
    <row r="133" spans="1:1" x14ac:dyDescent="0.25">
      <c r="A133" s="8">
        <v>6</v>
      </c>
    </row>
    <row r="134" spans="1:1" x14ac:dyDescent="0.25">
      <c r="A134" s="8">
        <v>6</v>
      </c>
    </row>
    <row r="135" spans="1:1" x14ac:dyDescent="0.25">
      <c r="A135" s="8">
        <v>6</v>
      </c>
    </row>
    <row r="136" spans="1:1" x14ac:dyDescent="0.25">
      <c r="A136" s="8">
        <v>6</v>
      </c>
    </row>
    <row r="137" spans="1:1" x14ac:dyDescent="0.25">
      <c r="A137" s="8">
        <v>6</v>
      </c>
    </row>
    <row r="138" spans="1:1" x14ac:dyDescent="0.25">
      <c r="A138" s="8">
        <v>6</v>
      </c>
    </row>
    <row r="139" spans="1:1" x14ac:dyDescent="0.25">
      <c r="A139" s="8">
        <v>6</v>
      </c>
    </row>
    <row r="140" spans="1:1" x14ac:dyDescent="0.25">
      <c r="A140" s="8">
        <v>6</v>
      </c>
    </row>
    <row r="141" spans="1:1" x14ac:dyDescent="0.25">
      <c r="A141" s="8">
        <v>6</v>
      </c>
    </row>
    <row r="142" spans="1:1" x14ac:dyDescent="0.25">
      <c r="A142" s="8">
        <v>6</v>
      </c>
    </row>
    <row r="143" spans="1:1" x14ac:dyDescent="0.25">
      <c r="A143" s="8">
        <v>6</v>
      </c>
    </row>
    <row r="144" spans="1:1" x14ac:dyDescent="0.25">
      <c r="A144" s="8">
        <v>6</v>
      </c>
    </row>
    <row r="145" spans="1:1" x14ac:dyDescent="0.25">
      <c r="A145" s="8">
        <v>6</v>
      </c>
    </row>
    <row r="146" spans="1:1" x14ac:dyDescent="0.25">
      <c r="A146" s="8">
        <v>6</v>
      </c>
    </row>
    <row r="147" spans="1:1" x14ac:dyDescent="0.25">
      <c r="A147" s="8">
        <v>6</v>
      </c>
    </row>
    <row r="148" spans="1:1" x14ac:dyDescent="0.25">
      <c r="A148" s="8">
        <v>6</v>
      </c>
    </row>
    <row r="149" spans="1:1" x14ac:dyDescent="0.25">
      <c r="A149" s="8">
        <v>6</v>
      </c>
    </row>
    <row r="150" spans="1:1" x14ac:dyDescent="0.25">
      <c r="A150" s="8">
        <v>6</v>
      </c>
    </row>
    <row r="151" spans="1:1" x14ac:dyDescent="0.25">
      <c r="A151" s="8">
        <v>6</v>
      </c>
    </row>
    <row r="152" spans="1:1" x14ac:dyDescent="0.25">
      <c r="A152" s="8">
        <v>6</v>
      </c>
    </row>
    <row r="153" spans="1:1" x14ac:dyDescent="0.25">
      <c r="A153" s="8">
        <v>6</v>
      </c>
    </row>
    <row r="154" spans="1:1" x14ac:dyDescent="0.25">
      <c r="A154" s="8">
        <v>6</v>
      </c>
    </row>
    <row r="155" spans="1:1" x14ac:dyDescent="0.25">
      <c r="A155" s="8">
        <v>6</v>
      </c>
    </row>
    <row r="156" spans="1:1" x14ac:dyDescent="0.25">
      <c r="A156" s="8">
        <v>6</v>
      </c>
    </row>
    <row r="157" spans="1:1" x14ac:dyDescent="0.25">
      <c r="A157" s="8">
        <v>6</v>
      </c>
    </row>
    <row r="158" spans="1:1" x14ac:dyDescent="0.25">
      <c r="A158" s="8">
        <v>6</v>
      </c>
    </row>
    <row r="159" spans="1:1" x14ac:dyDescent="0.25">
      <c r="A159" s="8">
        <v>6</v>
      </c>
    </row>
    <row r="160" spans="1:1" x14ac:dyDescent="0.25">
      <c r="A160" s="8">
        <v>6</v>
      </c>
    </row>
    <row r="161" spans="1:1" x14ac:dyDescent="0.25">
      <c r="A161" s="8">
        <v>6</v>
      </c>
    </row>
    <row r="162" spans="1:1" x14ac:dyDescent="0.25">
      <c r="A162" s="8">
        <v>6</v>
      </c>
    </row>
    <row r="163" spans="1:1" x14ac:dyDescent="0.25">
      <c r="A163" s="8">
        <v>6</v>
      </c>
    </row>
    <row r="164" spans="1:1" x14ac:dyDescent="0.25">
      <c r="A164" s="8">
        <v>6</v>
      </c>
    </row>
    <row r="165" spans="1:1" x14ac:dyDescent="0.25">
      <c r="A165" s="8">
        <v>6</v>
      </c>
    </row>
    <row r="166" spans="1:1" x14ac:dyDescent="0.25">
      <c r="A166" s="8">
        <v>6</v>
      </c>
    </row>
    <row r="167" spans="1:1" x14ac:dyDescent="0.25">
      <c r="A167" s="8">
        <v>6</v>
      </c>
    </row>
    <row r="168" spans="1:1" x14ac:dyDescent="0.25">
      <c r="A168" s="8">
        <v>6</v>
      </c>
    </row>
    <row r="169" spans="1:1" x14ac:dyDescent="0.25">
      <c r="A169" s="8">
        <v>6</v>
      </c>
    </row>
    <row r="170" spans="1:1" x14ac:dyDescent="0.25">
      <c r="A170" s="8">
        <v>6</v>
      </c>
    </row>
    <row r="171" spans="1:1" x14ac:dyDescent="0.25">
      <c r="A171" s="8">
        <v>6</v>
      </c>
    </row>
    <row r="172" spans="1:1" x14ac:dyDescent="0.25">
      <c r="A172" s="8">
        <v>6</v>
      </c>
    </row>
    <row r="173" spans="1:1" x14ac:dyDescent="0.25">
      <c r="A173" s="8">
        <v>6</v>
      </c>
    </row>
    <row r="174" spans="1:1" x14ac:dyDescent="0.25">
      <c r="A174" s="8">
        <v>6</v>
      </c>
    </row>
    <row r="175" spans="1:1" x14ac:dyDescent="0.25">
      <c r="A175" s="8">
        <v>6</v>
      </c>
    </row>
    <row r="176" spans="1:1" x14ac:dyDescent="0.25">
      <c r="A176" s="8">
        <v>6</v>
      </c>
    </row>
    <row r="177" spans="1:1" x14ac:dyDescent="0.25">
      <c r="A177" s="8">
        <v>6</v>
      </c>
    </row>
    <row r="178" spans="1:1" x14ac:dyDescent="0.25">
      <c r="A178" s="8">
        <v>6</v>
      </c>
    </row>
    <row r="179" spans="1:1" x14ac:dyDescent="0.25">
      <c r="A179" s="8">
        <v>6</v>
      </c>
    </row>
    <row r="180" spans="1:1" x14ac:dyDescent="0.25">
      <c r="A180" s="8">
        <v>6</v>
      </c>
    </row>
    <row r="181" spans="1:1" x14ac:dyDescent="0.25">
      <c r="A181" s="8">
        <v>6</v>
      </c>
    </row>
    <row r="182" spans="1:1" x14ac:dyDescent="0.25">
      <c r="A182" s="8">
        <v>6</v>
      </c>
    </row>
    <row r="183" spans="1:1" x14ac:dyDescent="0.25">
      <c r="A183" s="8">
        <v>6</v>
      </c>
    </row>
    <row r="184" spans="1:1" x14ac:dyDescent="0.25">
      <c r="A184" s="8">
        <v>6</v>
      </c>
    </row>
    <row r="185" spans="1:1" x14ac:dyDescent="0.25">
      <c r="A185" s="8">
        <v>6</v>
      </c>
    </row>
    <row r="186" spans="1:1" x14ac:dyDescent="0.25">
      <c r="A186" s="8">
        <v>6</v>
      </c>
    </row>
    <row r="187" spans="1:1" x14ac:dyDescent="0.25">
      <c r="A187" s="8">
        <v>6</v>
      </c>
    </row>
    <row r="188" spans="1:1" x14ac:dyDescent="0.25">
      <c r="A188" s="8">
        <v>6</v>
      </c>
    </row>
    <row r="189" spans="1:1" x14ac:dyDescent="0.25">
      <c r="A189" s="8">
        <v>6</v>
      </c>
    </row>
    <row r="190" spans="1:1" x14ac:dyDescent="0.25">
      <c r="A190" s="8">
        <v>6</v>
      </c>
    </row>
    <row r="191" spans="1:1" x14ac:dyDescent="0.25">
      <c r="A191" s="8">
        <v>6</v>
      </c>
    </row>
    <row r="192" spans="1:1" x14ac:dyDescent="0.25">
      <c r="A192" s="8">
        <v>6</v>
      </c>
    </row>
    <row r="193" spans="1:1" x14ac:dyDescent="0.25">
      <c r="A193" s="8">
        <v>6</v>
      </c>
    </row>
    <row r="194" spans="1:1" x14ac:dyDescent="0.25">
      <c r="A194" s="8">
        <v>6</v>
      </c>
    </row>
    <row r="195" spans="1:1" x14ac:dyDescent="0.25">
      <c r="A195" s="8">
        <v>6</v>
      </c>
    </row>
    <row r="196" spans="1:1" x14ac:dyDescent="0.25">
      <c r="A196" s="8">
        <v>6</v>
      </c>
    </row>
    <row r="197" spans="1:1" x14ac:dyDescent="0.25">
      <c r="A197" s="8">
        <v>6</v>
      </c>
    </row>
    <row r="198" spans="1:1" x14ac:dyDescent="0.25">
      <c r="A198" s="8">
        <v>6</v>
      </c>
    </row>
    <row r="199" spans="1:1" x14ac:dyDescent="0.25">
      <c r="A199" s="8">
        <v>6</v>
      </c>
    </row>
    <row r="200" spans="1:1" x14ac:dyDescent="0.25">
      <c r="A200" s="8">
        <v>6</v>
      </c>
    </row>
    <row r="201" spans="1:1" x14ac:dyDescent="0.25">
      <c r="A201" s="8">
        <v>6</v>
      </c>
    </row>
  </sheetData>
  <sheetProtection sort="0" autoFilter="0"/>
  <conditionalFormatting sqref="E2:E76">
    <cfRule type="cellIs" dxfId="28" priority="17" stopIfTrue="1" operator="equal">
      <formula>44</formula>
    </cfRule>
  </conditionalFormatting>
  <conditionalFormatting sqref="G2:G76">
    <cfRule type="cellIs" dxfId="27" priority="16" stopIfTrue="1" operator="equal">
      <formula>29</formula>
    </cfRule>
  </conditionalFormatting>
  <conditionalFormatting sqref="H2:H76">
    <cfRule type="cellIs" dxfId="26" priority="14" stopIfTrue="1" operator="equal">
      <formula>182</formula>
    </cfRule>
  </conditionalFormatting>
  <conditionalFormatting sqref="I2:I76">
    <cfRule type="cellIs" dxfId="25" priority="13" stopIfTrue="1" operator="equal">
      <formula>364</formula>
    </cfRule>
  </conditionalFormatting>
  <conditionalFormatting sqref="J2:K76">
    <cfRule type="cellIs" dxfId="24" priority="7" stopIfTrue="1" operator="equal">
      <formula>731</formula>
    </cfRule>
  </conditionalFormatting>
  <conditionalFormatting sqref="D2:D76">
    <cfRule type="cellIs" dxfId="23" priority="4" stopIfTrue="1" operator="equal">
      <formula>29</formula>
    </cfRule>
  </conditionalFormatting>
  <conditionalFormatting sqref="D2:K3 E4:K75 D4:D76">
    <cfRule type="timePeriod" dxfId="22" priority="19" stopIfTrue="1" timePeriod="thisMonth">
      <formula>AND(MONTH(D2)=MONTH(TODAY()),YEAR(D2)=YEAR(TODAY()))</formula>
    </cfRule>
    <cfRule type="timePeriod" dxfId="21" priority="20" stopIfTrue="1" timePeriod="thisWeek">
      <formula>AND(TODAY()-ROUNDDOWN(D2,0)&lt;=WEEKDAY(TODAY())-1,ROUNDDOWN(D2,0)-TODAY()&lt;=7-WEEKDAY(TODAY()))</formula>
    </cfRule>
    <cfRule type="timePeriod" dxfId="20" priority="18" stopIfTrue="1" timePeriod="nextMonth">
      <formula>AND(MONTH(D2)=MONTH(EDATE(TODAY(),0+1)),YEAR(D2)=YEAR(EDATE(TODAY(),0+1)))</formula>
    </cfRule>
  </conditionalFormatting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c89badf8-0cd2-4e7b-b9e9-f8f3d3755954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391A84C2D3D248A07DC3AEB0B8DE30" ma:contentTypeVersion="9" ma:contentTypeDescription="Create a new document." ma:contentTypeScope="" ma:versionID="472e384acaf1bf2542ce679c462a1620">
  <xsd:schema xmlns:xsd="http://www.w3.org/2001/XMLSchema" xmlns:xs="http://www.w3.org/2001/XMLSchema" xmlns:p="http://schemas.microsoft.com/office/2006/metadata/properties" xmlns:ns3="c7b7ad1b-a2d8-406b-b6f6-c6b0b36e99bf" xmlns:ns4="c329a700-f7ba-41c6-a314-ee9905dca493" targetNamespace="http://schemas.microsoft.com/office/2006/metadata/properties" ma:root="true" ma:fieldsID="6557668313db9bfc74daeac716eb5e97" ns3:_="" ns4:_="">
    <xsd:import namespace="c7b7ad1b-a2d8-406b-b6f6-c6b0b36e99bf"/>
    <xsd:import namespace="c329a700-f7ba-41c6-a314-ee9905dca4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7ad1b-a2d8-406b-b6f6-c6b0b36e9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9a700-f7ba-41c6-a314-ee9905dca4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09299F-6180-4F10-A4B0-0C89FCD05F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791209-04AC-497B-BDEC-9A763E5D3CC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2FF660A-A273-4EB9-8107-8A92B781AC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b7ad1b-a2d8-406b-b6f6-c6b0b36e99bf"/>
    <ds:schemaRef ds:uri="c329a700-f7ba-41c6-a314-ee9905dc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D76C6C7-2244-4DAA-8956-092D54AFA492}">
  <ds:schemaRefs>
    <ds:schemaRef ds:uri="http://purl.org/dc/elements/1.1/"/>
    <ds:schemaRef ds:uri="c7b7ad1b-a2d8-406b-b6f6-c6b0b36e99bf"/>
    <ds:schemaRef ds:uri="http://purl.org/dc/terms/"/>
    <ds:schemaRef ds:uri="http://schemas.microsoft.com/office/2006/metadata/properties"/>
    <ds:schemaRef ds:uri="c329a700-f7ba-41c6-a314-ee9905dc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</vt:lpstr>
      <vt:lpstr>Current Caseload</vt:lpstr>
    </vt:vector>
  </TitlesOfParts>
  <Company>Arlington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Lamore-Chen</dc:creator>
  <cp:lastModifiedBy>Lauren Lamore-Chen</cp:lastModifiedBy>
  <dcterms:created xsi:type="dcterms:W3CDTF">2019-10-10T12:33:59Z</dcterms:created>
  <dcterms:modified xsi:type="dcterms:W3CDTF">2020-03-04T21:13:09Z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0x01010069391A84C2D3D248A07DC3AEB0B8DE30</vt:lpwstr>
  </property>
</Properties>
</file>